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autoCompressPictures="0"/>
  <mc:AlternateContent xmlns:mc="http://schemas.openxmlformats.org/markup-compatibility/2006">
    <mc:Choice Requires="x15">
      <x15ac:absPath xmlns:x15ac="http://schemas.microsoft.com/office/spreadsheetml/2010/11/ac" url="C:\Users\HenriquesGisele\OneDrive - Catholic Relief Services\Environment\EST review\EST review Finals\Final Translations\Arabic\"/>
    </mc:Choice>
  </mc:AlternateContent>
  <xr:revisionPtr revIDLastSave="0" documentId="8_{426C1F94-6700-4365-B0B3-84A7D607CB35}" xr6:coauthVersionLast="47" xr6:coauthVersionMax="47" xr10:uidLastSave="{00000000-0000-0000-0000-000000000000}"/>
  <bookViews>
    <workbookView xWindow="-110" yWindow="-110" windowWidth="19420" windowHeight="10300" tabRatio="890" xr2:uid="{00000000-000D-0000-FFFF-FFFF00000000}"/>
  </bookViews>
  <sheets>
    <sheet name="Intro" sheetId="21" r:id="rId1"/>
    <sheet name="Guidance" sheetId="30" r:id="rId2"/>
    <sheet name="Tier1" sheetId="22" r:id="rId3"/>
    <sheet name="Tier2" sheetId="23" r:id="rId4"/>
    <sheet name="Tier3" sheetId="24" r:id="rId5"/>
    <sheet name="ECO_DRR" sheetId="28" r:id="rId6"/>
    <sheet name="FSL_CCA" sheetId="27" r:id="rId7"/>
    <sheet name="Shelter&amp;Settlements" sheetId="25" r:id="rId8"/>
    <sheet name="WASH" sheetId="26" r:id="rId9"/>
    <sheet name="Market_CVA" sheetId="33" r:id="rId10"/>
    <sheet name="Operations" sheetId="32" r:id="rId11"/>
    <sheet name="Safe&amp;Dignified" sheetId="31" r:id="rId12"/>
    <sheet name="References" sheetId="29" r:id="rId13"/>
    <sheet name="Sheet1" sheetId="35" r:id="rId14"/>
  </sheets>
  <externalReferences>
    <externalReference r:id="rId15"/>
  </externalReferences>
  <definedNames>
    <definedName name="_xlnm._FilterDatabase" localSheetId="5" hidden="1">ECO_DRR!$A$2:$K$2</definedName>
    <definedName name="_xlnm._FilterDatabase" localSheetId="2" hidden="1">Tier1!$A$4:$B$41</definedName>
    <definedName name="_xlnm._FilterDatabase" localSheetId="4" hidden="1">Tier3!$A$3:$R$39</definedName>
    <definedName name="List">Tier1!$D$9:$E$9</definedName>
    <definedName name="Risk" localSheetId="11">[1]Tier1!#REF!</definedName>
    <definedName name="Risk">Tier1!#REF!</definedName>
    <definedName name="YesNo" localSheetId="11">[1]Tier1!$E$9:$H$9</definedName>
    <definedName name="YesNo">Tier1!$E$9:$H$9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5" i="23" l="1"/>
  <c r="A7" i="23"/>
  <c r="A7" i="24"/>
  <c r="A8" i="24"/>
  <c r="A9" i="24"/>
  <c r="A10" i="24"/>
  <c r="A11" i="24"/>
  <c r="A12" i="24"/>
  <c r="A13" i="24"/>
  <c r="A14" i="24"/>
  <c r="A15" i="24"/>
  <c r="A16" i="24"/>
  <c r="A17" i="24"/>
  <c r="A18" i="24"/>
  <c r="A19" i="24"/>
  <c r="A20" i="24"/>
  <c r="A21" i="24"/>
  <c r="A22" i="24"/>
  <c r="A23" i="24"/>
  <c r="A24" i="24"/>
  <c r="A25" i="24"/>
  <c r="A26" i="24"/>
  <c r="A27" i="24"/>
  <c r="A28" i="24"/>
  <c r="A29" i="24"/>
  <c r="A30" i="24"/>
  <c r="A31" i="24"/>
  <c r="A32" i="24"/>
  <c r="A33" i="24"/>
  <c r="A34" i="24"/>
  <c r="A35" i="24"/>
  <c r="A36" i="24"/>
  <c r="A37" i="24"/>
  <c r="A38" i="24"/>
  <c r="A39" i="24"/>
  <c r="A40" i="24"/>
  <c r="A41" i="24"/>
  <c r="A5" i="24"/>
  <c r="A6" i="24" l="1"/>
  <c r="F36" i="24"/>
  <c r="F37" i="24"/>
  <c r="F38" i="24"/>
  <c r="F39" i="24"/>
  <c r="F40" i="24"/>
  <c r="F41" i="24"/>
  <c r="D6" i="23" l="1"/>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5" i="23"/>
  <c r="F6" i="24" l="1"/>
  <c r="F7" i="24"/>
  <c r="F8" i="24"/>
  <c r="F9" i="24"/>
  <c r="F10" i="24"/>
  <c r="F11" i="24"/>
  <c r="F12" i="24"/>
  <c r="F13" i="24"/>
  <c r="F14" i="24"/>
  <c r="F15" i="24"/>
  <c r="F16" i="24"/>
  <c r="F17" i="24"/>
  <c r="F18" i="24"/>
  <c r="F19" i="24"/>
  <c r="F20" i="24"/>
  <c r="F21" i="24"/>
  <c r="F22" i="24"/>
  <c r="F23" i="24"/>
  <c r="F24" i="24"/>
  <c r="F25" i="24"/>
  <c r="F26" i="24"/>
  <c r="F27" i="24"/>
  <c r="F28" i="24"/>
  <c r="F29" i="24"/>
  <c r="F30" i="24"/>
  <c r="F31" i="24"/>
  <c r="F32" i="24"/>
  <c r="F33" i="24"/>
  <c r="F34" i="24"/>
  <c r="F35" i="24"/>
  <c r="F6" i="23"/>
  <c r="G6" i="23" s="1"/>
  <c r="F7" i="23"/>
  <c r="G7" i="23" s="1"/>
  <c r="F8" i="23"/>
  <c r="G8" i="23" s="1"/>
  <c r="F9" i="23"/>
  <c r="F10" i="23"/>
  <c r="G10" i="23" s="1"/>
  <c r="F11" i="23"/>
  <c r="G11" i="23" s="1"/>
  <c r="F12" i="23"/>
  <c r="G12" i="23" s="1"/>
  <c r="F13" i="23"/>
  <c r="G13" i="23" s="1"/>
  <c r="F14" i="23"/>
  <c r="G14" i="23" s="1"/>
  <c r="F15" i="23"/>
  <c r="G15" i="23" s="1"/>
  <c r="H15" i="23" s="1"/>
  <c r="F16" i="23"/>
  <c r="G16" i="23" s="1"/>
  <c r="F17" i="23"/>
  <c r="G17" i="23" s="1"/>
  <c r="F18" i="23"/>
  <c r="G18" i="23" s="1"/>
  <c r="C18" i="24" s="1"/>
  <c r="F19" i="23"/>
  <c r="G19" i="23" s="1"/>
  <c r="F20" i="23"/>
  <c r="G20" i="23" s="1"/>
  <c r="F21" i="23"/>
  <c r="G21" i="23" s="1"/>
  <c r="F22" i="23"/>
  <c r="G22" i="23" s="1"/>
  <c r="H22" i="23" s="1"/>
  <c r="B22" i="24" s="1"/>
  <c r="F23" i="23"/>
  <c r="G23" i="23" s="1"/>
  <c r="H23" i="23" s="1"/>
  <c r="B23" i="24" s="1"/>
  <c r="F24" i="23"/>
  <c r="G24" i="23" s="1"/>
  <c r="F25" i="23"/>
  <c r="G25" i="23" s="1"/>
  <c r="C25" i="24" s="1"/>
  <c r="F26" i="23"/>
  <c r="G26" i="23" s="1"/>
  <c r="F27" i="23"/>
  <c r="G27" i="23" s="1"/>
  <c r="F28" i="23"/>
  <c r="G28" i="23" s="1"/>
  <c r="H28" i="23" s="1"/>
  <c r="F29" i="23"/>
  <c r="G29" i="23" s="1"/>
  <c r="H29" i="23" s="1"/>
  <c r="F30" i="23"/>
  <c r="G30" i="23" s="1"/>
  <c r="F31" i="23"/>
  <c r="G31" i="23" s="1"/>
  <c r="H31" i="23" s="1"/>
  <c r="B31" i="24" s="1"/>
  <c r="F32" i="23"/>
  <c r="G32" i="23" s="1"/>
  <c r="F33" i="23"/>
  <c r="G33" i="23" s="1"/>
  <c r="F34" i="23"/>
  <c r="G34" i="23" s="1"/>
  <c r="F35" i="23"/>
  <c r="G35" i="23" s="1"/>
  <c r="F36" i="23"/>
  <c r="G36" i="23" s="1"/>
  <c r="F37" i="23"/>
  <c r="G37" i="23" s="1"/>
  <c r="F38" i="23"/>
  <c r="G38" i="23" s="1"/>
  <c r="C38" i="24" s="1"/>
  <c r="G38" i="24" s="1"/>
  <c r="H38" i="24" s="1"/>
  <c r="F39" i="23"/>
  <c r="G39" i="23" s="1"/>
  <c r="C39" i="24" s="1"/>
  <c r="G39" i="24" s="1"/>
  <c r="H39" i="24" s="1"/>
  <c r="F40" i="23"/>
  <c r="G40" i="23" s="1"/>
  <c r="C40" i="24" s="1"/>
  <c r="G40" i="24" s="1"/>
  <c r="H40" i="24" s="1"/>
  <c r="F41" i="23"/>
  <c r="G41" i="23" s="1"/>
  <c r="C41" i="24" s="1"/>
  <c r="G41" i="24" s="1"/>
  <c r="H41" i="24" s="1"/>
  <c r="A29" i="23"/>
  <c r="A40" i="23"/>
  <c r="F5" i="23"/>
  <c r="B18" i="24"/>
  <c r="B25" i="24"/>
  <c r="H16" i="23" l="1"/>
  <c r="B16" i="24" s="1"/>
  <c r="C14" i="24"/>
  <c r="H14" i="23"/>
  <c r="B14" i="24" s="1"/>
  <c r="G25" i="24"/>
  <c r="H25" i="24" s="1"/>
  <c r="G18" i="24"/>
  <c r="H18" i="24" s="1"/>
  <c r="G14" i="24"/>
  <c r="H14" i="24" s="1"/>
  <c r="G9" i="23"/>
  <c r="H9" i="23" s="1"/>
  <c r="B9" i="24" s="1"/>
  <c r="H8" i="23"/>
  <c r="B8" i="24" s="1"/>
  <c r="C8" i="24"/>
  <c r="G8" i="24" s="1"/>
  <c r="H8" i="24" s="1"/>
  <c r="H36" i="23"/>
  <c r="B36" i="24" s="1"/>
  <c r="C36" i="24"/>
  <c r="G36" i="24" s="1"/>
  <c r="H36" i="24" s="1"/>
  <c r="B29" i="24"/>
  <c r="C29" i="24"/>
  <c r="G29" i="24" s="1"/>
  <c r="H29" i="24" s="1"/>
  <c r="B28" i="24"/>
  <c r="C28" i="24"/>
  <c r="G28" i="24" s="1"/>
  <c r="H28" i="24" s="1"/>
  <c r="H19" i="23"/>
  <c r="B19" i="24" s="1"/>
  <c r="C19" i="24"/>
  <c r="G19" i="24" s="1"/>
  <c r="H19" i="24" s="1"/>
  <c r="H17" i="23"/>
  <c r="B17" i="24" s="1"/>
  <c r="C17" i="24"/>
  <c r="G17" i="24" s="1"/>
  <c r="H17" i="24" s="1"/>
  <c r="C16" i="24"/>
  <c r="G16" i="24" s="1"/>
  <c r="H16" i="24" s="1"/>
  <c r="C23" i="24"/>
  <c r="G23" i="24" s="1"/>
  <c r="H23" i="24" s="1"/>
  <c r="C22" i="24"/>
  <c r="G22" i="24" s="1"/>
  <c r="H22" i="24" s="1"/>
  <c r="C31" i="24"/>
  <c r="G31" i="24" s="1"/>
  <c r="H31" i="24" s="1"/>
  <c r="G5" i="23"/>
  <c r="A8" i="23"/>
  <c r="A37" i="23"/>
  <c r="H5" i="23" l="1"/>
  <c r="B5" i="24" s="1"/>
  <c r="C9" i="24"/>
  <c r="G9" i="24" s="1"/>
  <c r="H9" i="24" s="1"/>
  <c r="H7" i="23"/>
  <c r="B7" i="24" s="1"/>
  <c r="C7" i="24"/>
  <c r="G7" i="24" s="1"/>
  <c r="H7" i="24" s="1"/>
  <c r="H26" i="23"/>
  <c r="B26" i="24" s="1"/>
  <c r="C26" i="24"/>
  <c r="G26" i="24" s="1"/>
  <c r="H26" i="24" s="1"/>
  <c r="H32" i="23"/>
  <c r="B32" i="24" s="1"/>
  <c r="C32" i="24"/>
  <c r="G32" i="24" s="1"/>
  <c r="H32" i="24" s="1"/>
  <c r="H37" i="23"/>
  <c r="B37" i="24" s="1"/>
  <c r="C37" i="24"/>
  <c r="H27" i="23"/>
  <c r="B27" i="24" s="1"/>
  <c r="C27" i="24"/>
  <c r="G27" i="24" s="1"/>
  <c r="H27" i="24" s="1"/>
  <c r="H10" i="23"/>
  <c r="B10" i="24" s="1"/>
  <c r="C10" i="24"/>
  <c r="G10" i="24" s="1"/>
  <c r="H10" i="24" s="1"/>
  <c r="H30" i="23"/>
  <c r="B30" i="24" s="1"/>
  <c r="C30" i="24"/>
  <c r="G30" i="24" s="1"/>
  <c r="H30" i="24" s="1"/>
  <c r="H11" i="23"/>
  <c r="B11" i="24" s="1"/>
  <c r="C11" i="24"/>
  <c r="G11" i="24" s="1"/>
  <c r="H11" i="24" s="1"/>
  <c r="H33" i="23"/>
  <c r="B33" i="24" s="1"/>
  <c r="C33" i="24"/>
  <c r="G33" i="24" s="1"/>
  <c r="H33" i="24" s="1"/>
  <c r="H12" i="23"/>
  <c r="B12" i="24" s="1"/>
  <c r="C12" i="24"/>
  <c r="G12" i="24" s="1"/>
  <c r="H12" i="24" s="1"/>
  <c r="B15" i="24"/>
  <c r="C15" i="24"/>
  <c r="G15" i="24" s="1"/>
  <c r="H15" i="24" s="1"/>
  <c r="H34" i="23"/>
  <c r="B34" i="24" s="1"/>
  <c r="C34" i="24"/>
  <c r="G34" i="24" s="1"/>
  <c r="H34" i="24" s="1"/>
  <c r="H20" i="23"/>
  <c r="B20" i="24" s="1"/>
  <c r="C20" i="24"/>
  <c r="G20" i="24" s="1"/>
  <c r="H20" i="24" s="1"/>
  <c r="H35" i="23"/>
  <c r="B35" i="24" s="1"/>
  <c r="C35" i="24"/>
  <c r="G35" i="24" s="1"/>
  <c r="H35" i="24" s="1"/>
  <c r="H21" i="23"/>
  <c r="B21" i="24" s="1"/>
  <c r="C21" i="24"/>
  <c r="G21" i="24" s="1"/>
  <c r="H21" i="24" s="1"/>
  <c r="H39" i="23"/>
  <c r="B39" i="24" s="1"/>
  <c r="H6" i="23"/>
  <c r="C6" i="24"/>
  <c r="G6" i="24" s="1"/>
  <c r="H6" i="24" s="1"/>
  <c r="H24" i="23"/>
  <c r="B24" i="24" s="1"/>
  <c r="C24" i="24"/>
  <c r="G24" i="24" s="1"/>
  <c r="H24" i="24" s="1"/>
  <c r="H13" i="23"/>
  <c r="B13" i="24" s="1"/>
  <c r="C13" i="24"/>
  <c r="G13" i="24" s="1"/>
  <c r="H13" i="24" s="1"/>
  <c r="A27" i="23"/>
  <c r="G37" i="24" l="1"/>
  <c r="H37" i="24" s="1"/>
  <c r="H41" i="23"/>
  <c r="B41" i="24" s="1"/>
  <c r="B6" i="24"/>
  <c r="H40" i="23"/>
  <c r="B40" i="24" s="1"/>
  <c r="N10" i="22"/>
  <c r="N9" i="22"/>
  <c r="N8" i="22"/>
  <c r="N7" i="22"/>
  <c r="N6" i="22"/>
  <c r="M9" i="22"/>
  <c r="M8" i="22"/>
  <c r="M7" i="22"/>
  <c r="M6" i="22"/>
  <c r="L6" i="22"/>
  <c r="L7" i="22"/>
  <c r="L8" i="22"/>
  <c r="L9" i="22"/>
  <c r="M10" i="22"/>
  <c r="L10" i="22"/>
  <c r="A41" i="23" l="1"/>
  <c r="A39" i="23"/>
  <c r="A22" i="23"/>
  <c r="A21" i="23"/>
  <c r="A20" i="23"/>
  <c r="A19" i="23"/>
  <c r="A17" i="23"/>
  <c r="A16" i="23"/>
  <c r="A15" i="23"/>
  <c r="A13" i="23"/>
  <c r="A12" i="23"/>
  <c r="A6" i="23"/>
  <c r="A9" i="23"/>
  <c r="A10" i="23"/>
  <c r="A11" i="23"/>
  <c r="A23" i="23"/>
  <c r="A24" i="23"/>
  <c r="A26" i="23"/>
  <c r="A28" i="23"/>
  <c r="A30" i="23"/>
  <c r="A31" i="23"/>
  <c r="A32" i="23"/>
  <c r="A33" i="23"/>
  <c r="A34" i="23"/>
  <c r="A35" i="23"/>
  <c r="A36" i="23"/>
  <c r="B1" i="24"/>
  <c r="A1" i="24"/>
  <c r="B1" i="23"/>
  <c r="A1" i="23"/>
  <c r="F5" i="24" l="1"/>
  <c r="C5" i="24" l="1"/>
  <c r="G5" i="24" s="1"/>
  <c r="H5"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Srivastava, Vijay</author>
  </authors>
  <commentList>
    <comment ref="B2" authorId="0" shapeId="0" xr:uid="{9C1055E1-D208-47F0-A60D-1F2DD9308B6A}">
      <text>
        <r>
          <rPr>
            <sz val="20"/>
            <color indexed="81"/>
            <rFont val="Franklin Gothic Book"/>
            <family val="2"/>
          </rPr>
          <t xml:space="preserve">                                                         </t>
        </r>
        <r>
          <rPr>
            <sz val="22"/>
            <color indexed="81"/>
            <rFont val="Sakkal Majalla"/>
            <charset val="178"/>
          </rPr>
          <t xml:space="preserve">       </t>
        </r>
        <r>
          <rPr>
            <u/>
            <sz val="36"/>
            <color indexed="81"/>
            <rFont val="Sakkal Majalla"/>
            <charset val="178"/>
          </rPr>
          <t>لماذا</t>
        </r>
        <r>
          <rPr>
            <sz val="22"/>
            <color indexed="81"/>
            <rFont val="Sakkal Majalla"/>
            <charset val="178"/>
          </rPr>
          <t xml:space="preserve">
يعد الإشراف البيئي أحد المبادئ الأساسية للتعليم الاجتماعي الكاثوليكي. إن الاهتمام بالبيئة الطبيعية أمر بالغ الأهمية لرفاهية جميع من يعيشون على هذا الكوكب. يدعونا البابا فرنسيس في رسالته "كن مسبحاً" إلى "إدراك أن النهج الإيكولوجي الحقيقي يصبح على الدوام نهجاً اجتماعياً... من أجل الاصغاء إلى صرخة الأرض وصرخة الفقراء. ". قد يكون تأثير أنشطة البرنامج على البيئة المبنية والطبيعية غير ملحوظ في البداية، إلا أنه قد ينطوي على عواقب طويلة الأجل إذا لم يتم تحليله بدقة في البداية. تسعى المنظمات الأعضاء في كاريتاس الدولية والشركاء إلى ضمان تطبيق الإشراف البيئي في جميع أعمالنا. تم تطوير أداة الإشراف البيئي لمساعدة الفرق على الكشف عن المخاطر البيئية أثناء تصميمها للبرامج والأنشطة، وهي بذلك تُكمل أدوات تقييم الأثر البيئي الأخرى. يكمن الهدف الرئيسي من أداة الإشراف البيئي في ضمان الحفاظ على الموارد الطبيعية (مثل الغابات والتنوع البيولوجي والمياه والتربة وما إلى ذلك) بطريقة مستدامة بجانب جميع الأنشطة التي تتضمن البيئة الطبيعية والمبنية (مثل المأوى وبناء البنية التحتية).</t>
        </r>
        <r>
          <rPr>
            <sz val="24"/>
            <color indexed="81"/>
            <rFont val="Tahoma"/>
            <family val="2"/>
          </rPr>
          <t xml:space="preserve">
</t>
        </r>
      </text>
    </comment>
    <comment ref="C2" authorId="0" shapeId="0" xr:uid="{9C0697E2-4475-4CF6-A4D5-62EED3E2FA6B}">
      <text>
        <r>
          <rPr>
            <b/>
            <sz val="18"/>
            <color indexed="81"/>
            <rFont val="Franklin Gothic Book"/>
            <family val="2"/>
          </rPr>
          <t xml:space="preserve">                                                                         </t>
        </r>
        <r>
          <rPr>
            <b/>
            <u/>
            <sz val="36"/>
            <color indexed="81"/>
            <rFont val="Sakkal Majalla"/>
            <charset val="178"/>
          </rPr>
          <t>ماذا</t>
        </r>
        <r>
          <rPr>
            <b/>
            <sz val="20"/>
            <color indexed="81"/>
            <rFont val="Sakkal Majalla"/>
            <charset val="178"/>
          </rPr>
          <t xml:space="preserve">
تهدف أداة الإشراف البيئي إلى تعزيز جودة البرامج وتحسين مساءلة البرامج الإنسانية والإنمائية (لا سيما في قطاعات الأمن الغذائي وسبل العيش والحد من مخاطر الكوارث والأسواق ومساعدات النقد والقسائم والمأوى والمستوطنات وقطاع المياه والصرف الصحي والنظافة الصحية) لتحسين البيئة الطبيعية بدلاً من تدهورها. وهذا لا يشمل مناهجنا المواضيعية فحسب، بل يشمل أيضاً عملياتنا. وتتيح هذه الأداة التحديد السريع لمستوى مخاطر المشاكل البيئية الرئيسية التي يمكن أن تواجهها الأنظمة الطبيعية البشرية نتيجة لأنشطة البرنامج وتسجيل مستوى المخاطر. وتتيح هذه الأداة التحديد السريع لمستوى مخاطر القضايا البيئية الرئيسية التي يمكن أن تواجهها النظم الطبيعية والنظم التي من صنع الإنسان نتيجة لأنشطة البرنامج وتسجيل مستوى المخاطر. وتحقيقاً لأغراض هذه الأداة، يتم تعريف المخاطر البيئية على أنها التهديد الفعلي أو المحتمل الناجم عن الآثار الضارة على الكائنات الحية والبيئة الطبيعية الناشئة عن الأنشطة المخطط لها. يوفر المستوى الأول سلسلة من البيانات التي يجب مراعاتها عند تصميم البرنامج. يدعم المستوى الثاني الفرق لترتيب مستوى المخاطر التي قد يحدثها كل إجراء على البيئة وعلى الأفراد والمجتمعات التي تعيش في مجالات البرنامج هذه. يساعد المستوى الثالث على التخفيف من المخاطر من خلال الحث على اتخاذ تدابير مسؤولة بيئياً وأنشطة متجددة بطبيعتها؛ مع الإرشادات الخاصة بالقطاع المقدمة في علامات التبويب المصاحبة.</t>
        </r>
        <r>
          <rPr>
            <b/>
            <sz val="16"/>
            <color indexed="81"/>
            <rFont val="Franklin Gothic Book"/>
            <family val="2"/>
          </rPr>
          <t xml:space="preserve">
</t>
        </r>
        <r>
          <rPr>
            <sz val="9"/>
            <color indexed="81"/>
            <rFont val="Tahoma"/>
            <family val="2"/>
          </rPr>
          <t xml:space="preserve">
 </t>
        </r>
      </text>
    </comment>
    <comment ref="D2" authorId="0" shapeId="0" xr:uid="{05286739-107D-4641-8E73-8E1E0D08E4A3}">
      <text>
        <r>
          <rPr>
            <b/>
            <sz val="24"/>
            <color indexed="81"/>
            <rFont val="Tahoma"/>
            <family val="2"/>
          </rPr>
          <t xml:space="preserve">                                        </t>
        </r>
        <r>
          <rPr>
            <u/>
            <sz val="36"/>
            <color indexed="81"/>
            <rFont val="Sakkal Majalla"/>
            <charset val="178"/>
          </rPr>
          <t>متى</t>
        </r>
        <r>
          <rPr>
            <sz val="24"/>
            <color indexed="81"/>
            <rFont val="Sakkal Majalla"/>
            <charset val="178"/>
          </rPr>
          <t xml:space="preserve">
ينبغي استخدام هذه الأداة أثناء مرحلة تصميم البرنامج وقبل تنفيذ المشروع لإبلاغ أصحاب المصلحة بكل من المخاطر المرتبطة بالآثار البيئية السلبية المحتملة، وكذلك فوائد الأنشطة التي يمكن أن تجدد البيئة الطبيعية. ويمكن أيضاً استخدام هذه الأداة أثناء تنفيذ المشروع كجزء من التحسينات المستمرة في نوعية البرامج ولأغراض المتابعة والتقييم والمساءلة والتعلم.</t>
        </r>
        <r>
          <rPr>
            <sz val="9"/>
            <color indexed="81"/>
            <rFont val="Tahoma"/>
            <family val="2"/>
          </rPr>
          <t xml:space="preserve">
</t>
        </r>
      </text>
    </comment>
    <comment ref="E2" authorId="0" shapeId="0" xr:uid="{A6442AFF-4788-4905-A172-89BFD969D64D}">
      <text>
        <r>
          <rPr>
            <b/>
            <sz val="22"/>
            <color indexed="81"/>
            <rFont val="Sakkal Majalla"/>
            <charset val="178"/>
          </rPr>
          <t xml:space="preserve">                                                                           </t>
        </r>
        <r>
          <rPr>
            <b/>
            <u/>
            <sz val="36"/>
            <color indexed="81"/>
            <rFont val="Sakkal Majalla"/>
            <charset val="178"/>
          </rPr>
          <t>من</t>
        </r>
        <r>
          <rPr>
            <b/>
            <sz val="22"/>
            <color indexed="81"/>
            <rFont val="Sakkal Majalla"/>
            <charset val="178"/>
          </rPr>
          <t xml:space="preserve">
مديرو المشاريع والمنسقون والموظفون الميدانيون وموظفو التمويل والموظفون الفنيون من CIMOs والمنظمات الشريكة العاملة في المشاريع التي تتفاعل مع البيئة الطبيعية. يجب إكمال ذلك من قبل فريق تصميم البرنامج وأن يشمل أولئك الذين لديهم معرفة بالسياق المحلي. قد يتألف فريق تصميم البرنامج- على سبيل المثال لا الحصر- من موظفي الوكالة / الشركاء، إلى جانب ممثلي الحكومة أو أعضاء المجتمع أو أي شخص آخر مشارك في تصميم / تنفيذ البرنامج.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Srivastava, Vijay</author>
  </authors>
  <commentList>
    <comment ref="A2" authorId="0" shapeId="0" xr:uid="{0EA21649-E92B-42E9-A56F-2B395DA53093}">
      <text>
        <r>
          <rPr>
            <sz val="12"/>
            <color indexed="81"/>
            <rFont val="Franklin Gothic Book"/>
            <family val="2"/>
          </rPr>
          <t xml:space="preserve">التعليمات: كفريق تصميم برنامج*، قم بمراجعة كل سؤال في القائمة المرجعية وأجب بـ "نعم" أو "إلى حد ما" أو "لا" من حيث صلته بالتأثيرات التي قد تحدثها أنشطة هذا البرنامج على البيئة. إذا لم يكن البيان ذا صلة بالسياق، ضع علامة "لا ينطبق". إذا قمت بوضع علامة "نعم" أو "إلى حد ما" على أي من العبارات، فستظهر تلك الخلايا باللونين الأحمر والأصفر. 
يشير اللون الأحمر إلى المشكلات التي يجب عليك معالجتها أولاً في المستوى 2. وبمجرد الانتهاء، انتقل إلى المستوى 2 لمزيد من التحليل. إذا قمت بوضع علامة "لا" أو "غير متاح" على كافة البيانات، فلن تكون هناك حاجة إلى مزيد من التحليل. ارجع إلى جدول الملخص الموجود في علامة التبويب هذه للحصول على مرجع سريع حول عدد العبارات التي تظهر كـ "نعم" أو "إلى حد ما" أو "لا". علامة التبويب "التعليقات" ليست إلزامية ولكن يمكن استخدامها لشرح سبب اختيار إجابات محددة.
*قد يتكون فريق تصميم البرنامج من، على سبيل المثال لا الحصر، موظفي الوكالة/الشريك (بما في ذلك المديرين والمنسقين والمستشارين الفنيين ومسؤولي التمويل وموظفي المراقبة) وممثلي الحكومة وأفراد المجتمع أو أي شخص آخر يشارك في تصميم/تنفيذ البرنامج.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Srivastava, Vijay</author>
    <author>Gisele Henriques</author>
  </authors>
  <commentList>
    <comment ref="A2" authorId="0" shapeId="0" xr:uid="{9D312C86-ACCA-40FA-96D3-E6D2F94624D1}">
      <text>
        <r>
          <rPr>
            <sz val="11"/>
            <color indexed="81"/>
            <rFont val="Tahoma"/>
            <family val="2"/>
          </rPr>
          <t xml:space="preserve">
التعليمات: كفريق تصميم برنامج، ابدأ بالعمل في مجالات المخاطر المحتملة التي تظهر باللون الأحمر؛ ثم، إن أمكن، العمل على مجالات المخاطر المحتملة التي تظهر باللون الأصفر. لا داعي لكتابة بيان المخاطر للعناصر التي تم وضع علامة عليها باللون الأخضر في المستوى 1. بالنسبة لكل مجال من مجالات المخاطر المحتملة، اكتب بيان المخاطر* في الخلية (راجع المثال الخاص ببيان المخاطر). ثم قم بتصنيف التأثير المحتمل واحتمالية بيان المخاطر (راجع جدول التعريف للحصول على مزيد من التوضيح للتأثير "المرتفع" و"المتوسط" و"المنخفض"). بمجرد أن يحدد فريقك تأثير بيان المخاطر واحتمالية حدوثه، سينتج عن الجدول تصنيفًا عامًا للمخاطر في البيان. ثم انتقل إلى المستوى 3 لمعالجة طرق التخفيف من المخاطر.
*يتوسع بيان المخاطر بناءً على البيانات المقدمة في المستوى 1. وهو عبارة عن وصف تفصيلي حول التأثير المحتمل لأنشطة 
</t>
        </r>
      </text>
    </comment>
    <comment ref="C2" authorId="1" shapeId="0" xr:uid="{31B19E01-B273-48FB-B704-4B09268E425E}">
      <text>
        <r>
          <rPr>
            <sz val="12"/>
            <color indexed="81"/>
            <rFont val="Tahoma"/>
            <family val="2"/>
          </rPr>
          <t>Additional Example WASH: Groundwater abstraction from boreholes for drinking water without appropriate analysis (e.g., not carrying out or poor capacity testing, over sizing of pump), may contribute to depletion of the aquifer, creating further water insecurity for the community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Srivastava, Vijay</author>
    <author>Gisele Henriques</author>
  </authors>
  <commentList>
    <comment ref="A2" authorId="0" shapeId="0" xr:uid="{BDE20B6F-7A12-42E7-B96C-4C521EA2FBE3}">
      <text>
        <r>
          <rPr>
            <b/>
            <u/>
            <sz val="12"/>
            <color indexed="8"/>
            <rFont val="Arial"/>
            <family val="2"/>
          </rPr>
          <t xml:space="preserve">
</t>
        </r>
        <r>
          <rPr>
            <sz val="12"/>
            <color indexed="8"/>
            <rFont val="Arial"/>
            <family val="2"/>
          </rPr>
          <t xml:space="preserve">
التعليمات: كفريق تصميم برنامج، ابدأ بالعمل على بيان المخاطر حيث يكون تصنيف المخاطر مرتفعًا، ثم، إن أمكن، العمل في المجالات المتوسطة، وأخيرًا، إذا كان ذلك مناسبًا، تلك المنخفضة، خاصة إذا كنت ترغب في ذلك تعزيز فرص التجدد. اتبع الخطوات أدناه لإكمال المستوى 3:
الخطوة 1: قم بإدراج أي تدابير تخفيف قد يتم تنفيذها حاليًا من قبل الأفراد أو مجموعات المجتمع أو الحكومة أو المنظمات غير الحكومية أو القطاع الخاص أو الجهات الفاعلة الأخرى التي تهدف إلى تخفيف (أو تقليل) تأثير بيان المخاطر (انظر مثال تدابير التخفيف) . ويمكن أن تكون هيكلية (مثل البنية التحتية، وما إلى ذلك) أو غير هيكلية (حملات التوعية، والتأثير على السياسات، وما إلى ذلك). إذا لم يكن هناك أي شيء، فاذكر ذلك والتزم بتصنيف المخاطر الأولي الخاص بك.
الخطوة 2: تحديد ما إذا كان إجراء التخفيف ضعيفًا (ناجحًا بشكل هامشي في تقليل التأثير)، أو متوسطًا (ناجحًا إلى حد ما في تقليل التأثير) أو قويًا (ناجحًا للغاية في تقليل التأثير). سيؤدي هذا إلى إنتاج صافي لتصنيف المخاطر لبيان المخاطر الذي قمت بتطويره في المستوى 2.
الخطوة 3: كفريق، حدد أي أنشطة تخفيف أو تجديد إضافية يمكن أخذها في الاعتبار بالنسبة للبرنامج. ارجع إلى علامة تبويب الإرشادات الفنية للحصول على أمثلة للأنشطة التي يمكن أن تزيد من تقليل المخاطر و/أو تساهم في النتائج البيئية. إن التوجيهات ليست شاملة بأي حال من الأحوال وقد لا تكون مناسبة في كل حالة. بالإضافة إلى ذلك، من المتوقع أن تحتاج الإجراءات المحددة إلى التكيف مع السياق المحلي. عند الاقتضاء، ينبغي استشارة الخبراء ذوي الصلة؛ قد تكون هناك حاجة إلى أكثر من إجراء تخفيف واحد.
الخطوة 4: بمجرد تحديد إجراء (إجراءات) التخفيف الإضافية، قم بكتابة من المسؤول عن التنفيذ والأثر الإيجابي المتوقع لهذا الإجراء. المستوى 3 هو نتيجة المنتج النهائية لـ أداة الإشراف البيئي؛ يجب دمج النتائج مرة أخرى في التصميم النهائي للمشروع وخطة التنفيذ و الرصد والتقييم والمساءلة والتعلم حسب الاقتضاء.
</t>
        </r>
      </text>
    </comment>
    <comment ref="D2" authorId="1" shapeId="0" xr:uid="{75B46842-D09B-4894-A9DB-F4449DAEE42B}">
      <text>
        <r>
          <rPr>
            <sz val="12"/>
            <color indexed="81"/>
            <rFont val="Tahoma"/>
            <family val="2"/>
          </rPr>
          <t>Additional example WASH: In identification of locations, use appropriate method to detect ground water site, water demand and ensure adequate capacity testing or other modeling to assess recharge rate. Consider diversifying source and spreading demand across sources. Coordinate with relevant authority and others working in this aquafer to ensure not overdrawing water and continuous monitoring of source</t>
        </r>
      </text>
    </comment>
    <comment ref="I3" authorId="1" shapeId="0" xr:uid="{A5AC9633-93FA-44E2-9AB7-CA68DCB264A5}">
      <text>
        <r>
          <rPr>
            <sz val="9"/>
            <color indexed="81"/>
            <rFont val="Tahoma"/>
            <family val="2"/>
          </rPr>
          <t xml:space="preserve">When considering multiple actions in one cell distinguish by using numbers (e.g. 1,2,3…)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<sst xmlns="http://schemas.openxmlformats.org/spreadsheetml/2006/main" count="547" uniqueCount="531">
  <si>
    <t>High</t>
  </si>
  <si>
    <t>Weak</t>
  </si>
  <si>
    <t>Medium</t>
  </si>
  <si>
    <t>Low</t>
  </si>
  <si>
    <t>Strong</t>
  </si>
  <si>
    <t>yes</t>
  </si>
  <si>
    <t>no</t>
  </si>
  <si>
    <t>n/a</t>
  </si>
  <si>
    <t>Ranking</t>
  </si>
  <si>
    <t>somewhat</t>
  </si>
  <si>
    <t>Environmental Stewardship Tool</t>
  </si>
  <si>
    <t xml:space="preserve">https://www.crs.org/our-work-overseas/research-publications/guide-facilitating-community-led-disaster-risk-management </t>
  </si>
  <si>
    <t xml:space="preserve">https://efom.crs.org/efpm/protection/ </t>
  </si>
  <si>
    <t xml:space="preserve">https://w2.vatican.va/content/dam/francesco/pdf/encyclicals/documents/papa-francesco_20150524_enciclica-laudato-si_en.pdf </t>
  </si>
  <si>
    <t xml:space="preserve">https://www.worldwildlife.org/publications/green-recovery-and-reconstruction-toolkit-grrt </t>
  </si>
  <si>
    <t>CLIMATE CHANGE AND NATURAL HAZARDS</t>
  </si>
  <si>
    <t>BIOPHYSICAL IMPACTS</t>
  </si>
  <si>
    <t>CULTURAL IMPACTS AND DISPLACEMENT</t>
  </si>
  <si>
    <t xml:space="preserve">http://www.livestock-emergency.net/userfiles/file/legs.pdf </t>
  </si>
  <si>
    <t xml:space="preserve">http://www.qsand.org/ </t>
  </si>
  <si>
    <t>x</t>
  </si>
  <si>
    <t>SOIL, WATER AND AIR QUALITY</t>
  </si>
  <si>
    <t>Guidance</t>
  </si>
  <si>
    <t>ABC</t>
  </si>
  <si>
    <t>H_Impact Score</t>
  </si>
  <si>
    <t>H_Likelihood Score</t>
  </si>
  <si>
    <t>H_Risk Score</t>
  </si>
  <si>
    <t>H_Score</t>
  </si>
  <si>
    <t>H_Net Score</t>
  </si>
  <si>
    <t>(Please click on top right corner)</t>
  </si>
  <si>
    <t xml:space="preserve">https://www.trocaire.org/sites/default/files/resources/policy/national-resource-rights-framework.pdf </t>
  </si>
  <si>
    <t>EnterprisesWithPurposeSupportingResilientAndSustainableLocalEconomies.pdf (cafod.azurewebsites.net)</t>
  </si>
  <si>
    <t xml:space="preserve">(745) SMART Skills Competency Model Approach (Sp, Fr, En) - YouTube </t>
  </si>
  <si>
    <t>https://neatplus.org/</t>
  </si>
  <si>
    <t>https://www.naturvardsverket.se/en/</t>
  </si>
  <si>
    <t>https://www.epa.gov/</t>
  </si>
  <si>
    <t>https://www.actioncontrelafaim.org/en/publication/water-sanitation-and-hygiene-for-populations-at-risk/</t>
  </si>
  <si>
    <t>https://practicalactionpublishing.com/book/637/engineering-in-emergencies</t>
  </si>
  <si>
    <t>https://www.unhcr.org/what-we-do/protect-human-rights/public-health/water-sanitation-and-hygiene</t>
  </si>
  <si>
    <t>https://handbook.spherestandards.org/en/sphere/#ch001</t>
  </si>
  <si>
    <t xml:space="preserve">MiC Group (2022) </t>
  </si>
  <si>
    <t>market_based_programming_framework_2022_compressed.pdf (beamexchange.org)</t>
  </si>
  <si>
    <t>https://www.calpnetwork.org/wp-content/uploads/2021/06/cashenvironment_-_implications_and_opportunities.pdf</t>
  </si>
  <si>
    <t>https://www.calpnetwork.org/wp-content/uploads/ninja-forms/2/RapportENVCash_En_GroupeURD_2020.pdf</t>
  </si>
  <si>
    <t xml:space="preserve"> https://www.calpnetwork.org/wp-content/uploads/ninja-forms/2/Checklist-Review-of-environment-impact-CBI-and-Kind-assistance.pdf</t>
  </si>
  <si>
    <t>https://sheltercluster.org/environment-community-practice/pages/shelter-methodology-assessment-carbon-smac</t>
  </si>
  <si>
    <t>2020.04.16_checklist_v1.5.pdf (sheltercluster.s3.eu-central-1.amazonaws.com)</t>
  </si>
  <si>
    <t>None</t>
  </si>
  <si>
    <t>https://cafod.azurewebsites.net/ResilienceAndSustainabilityToolkitToSupportIntegratedProgrammeDesign.pdf</t>
  </si>
  <si>
    <t>https://www.iucn.org/news/europe/202007/iucn-global-standard-nbs</t>
  </si>
  <si>
    <t>https://spherestandards.org/nature-based-solutions-nbs-sphere-unpacked-guide-launched/</t>
  </si>
  <si>
    <t>الأمن الغذائي وسبل العيش والتكيف مع تغير المناخ</t>
  </si>
  <si>
    <t>تعرض علامة التبويب هذه إرشادات حول النُهُج القائمة على النظام البيئي للحد من مخاطر الكوارث والتي يمكن تنفيذها للتخفيف من أثر المخاطر الطبيعية المحددة. الإرشادات مستمدة أولاً من مجموعة أدوات الانتعاش الأخضر وإعادة الإعمار من الصليب الأحمر الأمريكي والصندوق العالمي للطبيعة، وهي تتضمن المعلومات المقدمة من المستشارين الفنيين عبر شبكة  يجب أن يرتبط تنفيذ أي إجراءات بالأنشطة التكميلية التي بدأتها الحكومات والمجتمع المدني والمجتمعات المحلية- حيثما أمكن- من أجل اتباع نهج للمناظر الطبيعية يتماشى مع المعيار العالمي للحلول القائمة على الطبيعة التي وضعها الاتحاد الدولي لحفظ الطبيعة. الروابط الخاصة بهذه المراجع متاحة في علامة التبويب "المرجع"</t>
  </si>
  <si>
    <t>لمشاهدة الفيديو التعليمي، ادخل إلى الرابط https://efom.crs.org/environmental-stewardship-tool/</t>
  </si>
  <si>
    <t>تعرض علامة التبويب هذه إرشادات حول الممارسات المستدامة المرتبطة بالأمن الغذائي وسبل العيش والتكيف مع تغير المناخ، وهي غير شاملة على الإطلاق. كثير من الإرشادات مستمدة من إطار حقوق الموارد الطبيعية التابع لتروكير Trocaire's Natural Resource Rights Framework ونموذج الكفاءة لمهارات التسويق والتحول الريفي لدى هيئة الإغاثة الكاثوليكيةCRS’s SMART Skills Competency Model والمشاريع ذات الغرض التابعة للصندوق الكاثوليكي للتنمية في ما وراء البحار CAFOD’s Enterprises with Purpose: دليل دعم الاقتصادات المحلية القادرة على الصمود والمستدامة. الروابط الخاصة بهذه المصادر متاحة في علامة التبويب "المرجع"</t>
  </si>
  <si>
    <t>تقدم هذه الإرشادات تدابير المأوى والمستوطنات المرتبطة بالممارسات المستدامة التي تهدف إلى المحافظة على البيئة في أنشطة الإيواء؛ وهي غير شاملة ويجب أن تُعدل وفق السياق المحلي. هذه الإرشادات مستمدة من المواد التعليمية لدى هيئة الإغاثة الكاثوليكية في البلاد التي تعمل فيها الهيئة والموارد الإنسانية الإضافية من المجموعة العالمية للمأوى والاتحاد الدولي لجمعيات الصليب الأحمر والهلال الأحمر ومكتب المساعدة الإنسانية ومفوضية الأمم المتحدة لشؤون اللاجئين. الروابط الخاصة بالمصدر متاحة في علامة التبويب "المرجع"</t>
  </si>
  <si>
    <t>المأوى والمستوطنات</t>
  </si>
  <si>
    <t>تعرض علامة التبويب هذه إرشادات حول النُهُج الهندسية البيئية للمياة والصرف الصحي والنظافة الصحية. يجب تعديل هذه الإرشادات بما يناسب السياق المحلي حسبما يلزم. وهي مستمدة من Naturvårdsverket (الوكالة السويدية لحماية البيئة)، ووكالة حماية البيئة الأمريكية، وأداة نيكسوس للتقييم البيئي NEAT+، وسياسة المياه والمرافق الصحية والنظافة الصحية للسكان المعرضين للخطر التابعة لمنظمة العمل لمكافحة الجوع، وهندسة الطواريء Engineering in Emergencies، وبيئة صحية للمرضى بالمحاكاة لأغراض البحث والتعليم SPHERE، إضافة إلى الإرشادات الإضافية المستمدة من خبراء المياه والصرف الصحي والنظافة الصحية التابعة لهيئة الإغاثة الكاثوليكية والذين لديهم تاريخ مهني في الهيدروجيولوجيا والهندسة البيئية. توجد روابط إضافية في علامة التبويب "المرجع"</t>
  </si>
  <si>
    <t>مشروع المياه والصرف الصحي والنظافة الصحية</t>
  </si>
  <si>
    <t>هذه الإرشادات غير شاملة وتعتمد على إطار البرامج القائمة على السوق والتابعة لمجموعة MiC، والقائمة المرجعية البيئية للمفوضية السامية لشؤون اللاجئين للمساعدة النقدية والعينية، وجروب يو آر دي، وشبكة شراكة التعلم في مجال التحويلات النقدية CaLP Network. الروابط الخاصة بالمصادر متاحة في علامة التبويب "المرجع"</t>
  </si>
  <si>
    <t xml:space="preserve">أنظمة السوق - (المساعدة النقدية والقسائم) </t>
  </si>
  <si>
    <t>علامة التبويب هذه غير شاملة ولا تتضمن جميع الاعتبارات الممكنة للإشراف البيئي من منظور تنفيذي. بل هي تعرض نقاط الدخول التي يجب مراعاتها بجانب الاستمرارية والمقايضات. يعتمد المحتوى على الإرشادات التي وضعها الفريق العامل المعني بالعمل المناخي التابعة لهيئة الإغاثة الكاثوليكية وكذلك الممارسات الجيدة من جانب فرق العمل القطرية. تم الاستعانة كذلك أثناء وضع المحتوى بالمصادر المستمدة من الاتحاد الدولي لجمعيات الصليب الأحمر والهلال الأحمر، وSCI، ومشروع المؤتمر العالمي للطاقة المتجددة WREC داخل مجموعة اللوجيستيات، ومنظمة أطباء بلا حدود MSF، ومنتدى أساطيل النقل، وClimate Accelerator.</t>
  </si>
  <si>
    <t xml:space="preserve">العمليات </t>
  </si>
  <si>
    <t>البرامج الآمنة والكريمة هي عملية دمج مباديء الحماية وتعزيز الوصول الفعال والسلامة والآمن والكرامة في المساعدات الإنسانية والأنشطة التنموية، فهو نهج معني بجودة البرامج. يوجد الرابط الولوج إلى إطار البرامج الآمنة والكريمة الذي يضعه الصندوق الكاثوليكي للتنمية في ما وراء البحار وكاريتاس أستراليا وهيئة الأغاثة الكاثوليكية وتروكير في علامة التبويب "المرجع"</t>
  </si>
  <si>
    <t xml:space="preserve">البرامج الآمنة والكريمة </t>
  </si>
  <si>
    <t>في علامة التبويب هذه، يمكن أن نجد قائمة من المصادر المستخدمة في تطوير أداة الإشراف البيئي</t>
  </si>
  <si>
    <t>المرجع</t>
  </si>
  <si>
    <t>الخطوات التالية بعد تطبيق المستوى 1 و2 و3 من أداة الإشراف البيئي:</t>
  </si>
  <si>
    <t xml:space="preserve">Ø هل أدخلت نتائج (المستوى 3) من أداة الإشراف البيئي في تصميم مشروعك وخطة المراقبة والتقييم والمساءلة والتعلم وأجريت التعديلات على الأنشطة حسبما يلزم؟ </t>
  </si>
  <si>
    <t>Ø هل أدمجت المخاطر البيئية المحددة من خلال أداة الإشراف البيئي في مصفوفة مخاطر المشروع العامة؟</t>
  </si>
  <si>
    <t>Ø هل حددت الأدوار/ الوظائف اللازمة لتنفيذ التدابير؟</t>
  </si>
  <si>
    <t xml:space="preserve">Ø هل حددت بوضوح الإجراءات والجداول الزمنية؟ هل تتسم بالواقعية؟ هل هي قابلة للتطبيق من حيث الميزانية والإطار الزمني؟ </t>
  </si>
  <si>
    <t xml:space="preserve">Ø هل تم إشراك موظفي المشروع والشركاء في تطبيق أداة الإشراف البيئي؟ هل هم على دراية بالنتائج (المستوى 3)؟ </t>
  </si>
  <si>
    <t xml:space="preserve">Ø هل أدرجت التكاليف المرتبطة بتدابير التخفيف المحددة في ميزانية المشروع؟ </t>
  </si>
  <si>
    <t xml:space="preserve">Ø إذا تعين إجراء تدريب آخر للشركاء، هل أدرجت ذلك في تقويم المشروع الخاص بالأنشطة والميزانية؟ </t>
  </si>
  <si>
    <t xml:space="preserve">Ø هل شاركت/ تحققت من صحة النتائج مع المجتمعات؟ إذا لزم الأمر، يمكنك الاستعانة بإرشادات "أداة الإشراف البيئي للمجتمعات" للقيام بذلك. </t>
  </si>
  <si>
    <t xml:space="preserve">Ø إذا كان ذلك مستصوباً، ادرس جدوى تطبيق هذه الأداة في الخط القاعدي/ خط المنتصف/ الخط الختامي لتتبع التدابير، وحدد المخاطر الناشئة الإضافية كذلك.  </t>
  </si>
  <si>
    <t xml:space="preserve">Ø يمكن الاطلاع على مزيد من الإرشادات حول أداة الإشراف البيئي والمنتاج المرتبطة بها في دليل العمليات الميدانية للطواريء لدى هيئة الإغاثة الكاثوليكية </t>
  </si>
  <si>
    <t>! تأكد من حفظ هذه الصفحة مشفوعة بمعلومات التعريف بالمشروع (الاسم أو الرقم) والشريك وتاريخ المراجعة!</t>
  </si>
  <si>
    <t xml:space="preserve">لماذا </t>
  </si>
  <si>
    <t xml:space="preserve">ماذا </t>
  </si>
  <si>
    <t>متى</t>
  </si>
  <si>
    <t>من</t>
  </si>
  <si>
    <t>(ضع المؤشر على علامة التبويب لمزيد من التفاصيل)</t>
  </si>
  <si>
    <t>كيف تستخدم الأداة</t>
  </si>
  <si>
    <t>بيانات القائمة المرجعية</t>
  </si>
  <si>
    <t xml:space="preserve"> الإجابة (نعم، إلى حد ما، لا)</t>
  </si>
  <si>
    <t xml:space="preserve"> التعليقات (عند اللزوم)</t>
  </si>
  <si>
    <t>تأثير الموارد</t>
  </si>
  <si>
    <t xml:space="preserve"> يمكن لأنشطة البرامج أن تؤثر سلباً على الموارد (مياه الشرب أو المياه اللازمة للمدخلات الزراعية والطعام والتربة والوقود والأدوية ومواد البناء والمحار والشعب المرجانية والليمون) </t>
  </si>
  <si>
    <t xml:space="preserve">أنشطة البرامج يمكن أن تضيف إلى الطلب على الموارد المحلية مثل أنظمة إمداد المياه </t>
  </si>
  <si>
    <t>أنشطة البرامج يمكن أن تؤثر سلباً على المجتمعات الأصلية والتقليدية مثل تقييد حصولها التقليدي والاعتيادي على الموارد الطبيعية واستخدامها</t>
  </si>
  <si>
    <t>أنشطة البرامج يمكن  أن تؤثر سلباً على المستخدمين النهائيين للموارد خاصة المياه السطحية والمياه الجوفية</t>
  </si>
  <si>
    <t>أنشطة البرامج يمكن أن تؤثر سلباً على التجمعات السكنية عند المصب أو المجاورة</t>
  </si>
  <si>
    <t>أنشطة البرامج يمكن أن تتضمن استخلاص مواد من مواردها الطبيعية</t>
  </si>
  <si>
    <t>أنشطة البرامج يمكن أن تتطلب عقود إيجار لاستخدام الأراضي أو المياه أو تغييرات في الحيازة</t>
  </si>
  <si>
    <t>أنشطة البرنامج يمكن أن تؤثر سلباً على مناطق الغابات أو غيرها من الغطاء النباتي المحلي أو الأراضي الرطبة أو الشعاب المرجانية أو المناطق الطبيعية الأخرى في المنطقة المشمولة بالبرامج و/أو في المناطق أعلى وأسفل مجرى النهر أو المناطق المجاورة</t>
  </si>
  <si>
    <t>أنشطة البرامج يمكن أن تؤثر سلباً على أنواع الحيوانات أو الموائل أو النظم البيئية في المنطقة (على الأرض أو في الماء)</t>
  </si>
  <si>
    <t>التأثيرات الثقافية والنزوح</t>
  </si>
  <si>
    <t>أنشطة البرنامج يمكن أن تؤدي إلى انتقال العمال (البناء/الفنيين) أو الأشخاص الآخرين إلى المنطقة أو إتاحة الوصول إليها</t>
  </si>
  <si>
    <t>أنشطة البرامج يمكن أن تستلزم إعادة توطين السكان</t>
  </si>
  <si>
    <t>أنشطة البرامج يمكن أن تؤثر سلباً على المناطق الحساسة ثقافياً أو أثرياً المهمة للمجتمع المحلي أو الأطراف المعنية الأخرى</t>
  </si>
  <si>
    <t>التأثيرات البيوفيزيائية</t>
  </si>
  <si>
    <t>أنشطة البرامج يمكن أن تشمل البناء في المناطق الواقعة في أنظمة بيئية حساسة أو أرض منحدرة</t>
  </si>
  <si>
    <t>أنشطة البرامج يمكن أن تؤثر سلباً على المناطق الساحلية أو الأراضي الرطبة أو المستنقعات تأثيراً مباشراً أو من خلال آثار "بعيدة المدى"</t>
  </si>
  <si>
    <t>أنشطة البرامج يمكن أن تؤثر سلباً على المنحدر أو استقرار التربة أو تتضمن آلات ثقيلة</t>
  </si>
  <si>
    <t>أنشطة البرامج يمكن أن تحدث تغييرات سلبية في المناظر الطبيعية الحالية (مثل إزالة الصخور أو التراب أو التخلص من المخلفات أو إزالة الخشب)</t>
  </si>
  <si>
    <t>أنشطة البرامج يمكن أن تؤثر سلباً على الأنماط الموسمية لحركة الرمال (مثل اضطراب الكثبان الرملية، الرمال من الأنهار) في المنطقة، مما قد يسفر عن تآكل التربة</t>
  </si>
  <si>
    <t>أنشطة البرنامج يمكن  أن تتضمن بناء منشآت في نطاق 50 متراً من خط الساحل (مثل البحيرة أو النهر أو البحر)</t>
  </si>
  <si>
    <t>جودة التربة والمياه والهواء</t>
  </si>
  <si>
    <t>أنشطة البرامج يمكن أن تستزم استخدام المبيدات الحشرية أو المخصبات أو غير ذلك من المواد الكيميائية الخطرة المحتملة</t>
  </si>
  <si>
    <t xml:space="preserve">أنشطة البرامج يمكن أن تشمل تصريف المغذيات أو النفايات السائلة الأخرى (مبيدات الأعشاب/ المبيدات الحشرية، والغائط البشري/الحيواني، والمياه الرمادية والسوداء) في المسطحات المائية </t>
  </si>
  <si>
    <t>أنشطة البرامج يمكن أن تنتج نفايات مثل نفايات الصرف الصحي السائلة و/أو النفايات الصلبة</t>
  </si>
  <si>
    <t>أنشطة البرامج يمكن أن تتضمن التخلص من النفايات فيمجاري مائية محلية قريبة و/أو إذا كان هناك مخاطر التسرب إلى المياه الجوفية عبر التربة</t>
  </si>
  <si>
    <t>أنشطة البرامج يمكن أن تتضمن استخدام / التخلص من المواد الكيميائية السامة (مثل مبيدات الأعشاب والقطران والزيوت والدهانات والمواد الكيميائية الصناعية الأخرى) في المنطقة</t>
  </si>
  <si>
    <t>أنشطة البرامج يمكن أن تتضمن استخدام مواد خطرة (متضمنة كميات كبيرة من الوقود) يجب تخزينها في المنطقة</t>
  </si>
  <si>
    <t>أنشطة البرامج يمكن أن تتسبب في جريان المياه حول الينابيع أو حفر الآبار، الأمر الذي قد يؤدي إلى تعرية التربة</t>
  </si>
  <si>
    <t>أنشطة البرامج يمكن أن تؤثر سلباً على خزانات المياه الجوفية (الإفراط في استخراج طبقات المياه الجوفية) من خلال استمرار استخراج المياه من حفر الآبار، لا سيما أثناء فترات الجفاف أو سنوات الجفاف</t>
  </si>
  <si>
    <t>قد تؤثر أنشطة المشروع على جودة الهواء للأشخاص والحيوانات والنباتات (التراب الناجم عن إزالة الحطام، التشييد...)</t>
  </si>
  <si>
    <t>تتضمن أنشطة البرامج الماكينات الثقيلة التي قد تحدث ضوضاء أو مشاكل تتعلق بالسلامة</t>
  </si>
  <si>
    <t>قد يتسبب شراء المواد اللازمة لأنشطة البرنامج (البلاستيك، الخشب، الصخور، الرمل...) في أي من الأضرار المذكورة أعلاه خارج المجالات المستهدفة للبرنامج</t>
  </si>
  <si>
    <t>قد تسبب أنشطة البرنامج مخاطر تلويث مصادر المياه الجوفية من خلال تسرب مياه السطح الملوثة</t>
  </si>
  <si>
    <t>التغير المناخي والمخاطر الطبيعية</t>
  </si>
  <si>
    <t>قد يكون لأنشطة البرنامج و/أو العمليات المرتبطة عواقب سلبية إضافية على البيئة الطبيعية وزيادة انبعاثات الغازات الدفيئة التي تساهم في تغير المناخ (على المدى الطويل)</t>
  </si>
  <si>
    <t>حيث توجد أنشطة البرنامج بالقرب من المناطق المعرضة لتفشي الأمراض المنقولة بنواقل (مثل البعوض والشيكونغونيا والملاريا والضنك وزيكا والبلهارسيا وما شابه ذلك)</t>
  </si>
  <si>
    <t>تقع أنشطة المشروع في منطقة معرضة للمخاطر المناخية أو غيرها من المخاطر الطبيعية</t>
  </si>
  <si>
    <t>نعم</t>
  </si>
  <si>
    <t xml:space="preserve">الى حد ما </t>
  </si>
  <si>
    <t>لا</t>
  </si>
  <si>
    <t>مناطق الخطر المحتمل</t>
  </si>
  <si>
    <t>بيان الخطر</t>
  </si>
  <si>
    <t>التأثير</t>
  </si>
  <si>
    <t>الاحتمالية</t>
  </si>
  <si>
    <t>تصنيف المخاطر</t>
  </si>
  <si>
    <t>مثال على بيان المخاطر: قد يؤدي البناء على المنحدرات الشديدة إلى خلخلة التربة، مما يزيد من خطر الانهيارات الأرضية</t>
  </si>
  <si>
    <t>مثال على تدابير التخفيف تجنب البناء على المنحدرات؛ ازرع النباتات المحلية لتثبيت المنحدرات من أجل تقليل مخاطر الانهيارات الأرضية</t>
  </si>
  <si>
    <t>درجة خطر مرتفع</t>
  </si>
  <si>
    <t>تدابير التخفيف الحالية (إن وجد)</t>
  </si>
  <si>
    <t>قوة تدابير التخفيف</t>
  </si>
  <si>
    <t>تصنيف صافي المخاطر</t>
  </si>
  <si>
    <t>تدابير التخفيف الإضافية أو المتجددة/ أنشطة البرامج</t>
  </si>
  <si>
    <t>من المسؤول؟</t>
  </si>
  <si>
    <t>الأثر الإيجابي المتوقع للتدبير</t>
  </si>
  <si>
    <t>الإطار الزمني</t>
  </si>
  <si>
    <t>الجفاف</t>
  </si>
  <si>
    <t>الزلزال</t>
  </si>
  <si>
    <t>تعرية التربة/الانهيارات الأرضية</t>
  </si>
  <si>
    <t>النار</t>
  </si>
  <si>
    <t>الفيضان</t>
  </si>
  <si>
    <t>العواصف/ الرياح العنيفة</t>
  </si>
  <si>
    <t>العواصف الشديدة/ تسونامي</t>
  </si>
  <si>
    <t>استخدام النباتات المقاومة للجفاف لإنتاج الأغذية والاستخدام التجاري والإدارة البيئية</t>
  </si>
  <si>
    <t xml:space="preserve">زيادة التباعد بين المباني لتقليل تأثير انهيار المباني </t>
  </si>
  <si>
    <t>استخدام النباتات الأصلية للحفاظ على التربة على المنحدرات والمناطق المعرضة للتعرية والانهيارات الأرضية</t>
  </si>
  <si>
    <t>تقليل كمية النباتات بالقرب من المباني والمناطق المأهولة وتجنب استخدام النباتات غير المقاومة للحريق في المناطق المعرضة للحريق</t>
  </si>
  <si>
    <t>إنشاء أو إعادة إنشاء مساحة فائضة في المستنقعات ومصبات الأنهار والأراضي المفتوحة لتقليل حجم الفيضانات وسرعتها</t>
  </si>
  <si>
    <t>الاحتفاظ بالنباتات الأصلية المتأقلمة مع إعادة أحداث الرياح الشديدة التالية والاستفادة منها</t>
  </si>
  <si>
    <t>إنشاء حواجز أو إعادة وضعها أمام التدفق المفاجيء من المحيط. يمكن أن تكون الحواجز قابلة للاختراق لتقليل سرعة الموجات وشدتها، أو غير قابلة للاختراق لوقف التدفق</t>
  </si>
  <si>
    <t>زيادة جودة التربة لزيادة الاحتفاظ لزيادة احتباس الرطوبة خلال فترات الجفاف</t>
  </si>
  <si>
    <t>إنشاء مناطق مفتوحة لتكون بمثابة نقطة إخلاء بعد الزلازل. يمكن استخدام هذه المناطق كحدائق أو قنوات أرضية أو أماكن عامة أخرى في فترات توقف الزلازل</t>
  </si>
  <si>
    <t>بناء المدرجات والحواجز والسدود وحفر السماد بمحاذاة خطوط التلال/المنحدرات المعرضة للتآكل لاحتجاز تدفق التربة المتآكلة أو إبطاؤه</t>
  </si>
  <si>
    <t>تقليل كمية النباتات في الغابات والمناطق المشجرة المعرضة لخطر الحرق من خلال الحرق الخاضع للسيطرة و/أو المعالجة الميكانيكية بما في ذلك العمل اليدوي لتقليم الأشجار والأدغال</t>
  </si>
  <si>
    <t>إنشاء برك تخزين المياه والمجاري الحيوية وحدائق المطر في المناطق المنحدرة (بالقرب من قمة الصرف) لحبس الجريان السطحي وإبطاؤه</t>
  </si>
  <si>
    <t>تحديد مواقع المباني بعناية، وزرع نباتات مقاومة للرياح بالقرب من المباني، لتقليل تأثير الرياح الشديدة</t>
  </si>
  <si>
    <t>تثبيت المنحدر بالنباتات</t>
  </si>
  <si>
    <t>استخدام تنوع المحاصيل وزراعة محاصيل مختلطة للحد من تأثير الظروف الجافة على المحاصيل الأحادية</t>
  </si>
  <si>
    <t>تعزيز استخدام مواد البناء التقليدية/الطبيعية ، مثل الخيزران وأشجار المطر، من خلال مساحات مشجرة يرعاها المجتمع. تقييم وإدارة الطلب على هذه المواد، والتأكد من رعايتها وحصادها بشكل مستدام</t>
  </si>
  <si>
    <t>تجنب الزراعة/البناء على الأراضي شديدة الانحدار</t>
  </si>
  <si>
    <t xml:space="preserve">وضع آلية للإنذار ضد الحرائق في المجتمع المرتبط بالأنظمة المحليةلإدارة المخاطر الكوارث </t>
  </si>
  <si>
    <t>التحكم في سرعة الجريان السطحي لتقليل التدفقات التي تؤدي إلى الفيضانات من خلال زراعة النباتات و/أو تثبيت المنحدرات</t>
  </si>
  <si>
    <t>زراعة الأشجار والشجيرات لكبح اندلاع الرياح وتقليل تعرية الأراضي بفعل الرياح</t>
  </si>
  <si>
    <t>اختيار زراعة المحاصيل المختلطة والأشجار المعمرة وأنظمة الحراجة، وضبط استخدام الأرض على نحو يقلل من احتمالية تعرية التربة (مثل زراعة المحاصيل الأحادية إلى البساتين)</t>
  </si>
  <si>
    <t>الحفاظ على التنوع الزراعي وإدراج الأغذية البرية وغيرها من مصادر الغذاء الأصلية في النظم الزراعية</t>
  </si>
  <si>
    <t>دمج تقنيات البناء المرنة أثناء استخدام مواد البناء المحلية (انظر إرشادات المأوى والتجمعات السكنية لمزيد من التفاصيل)</t>
  </si>
  <si>
    <t>تعزيز أنظمة إدارة المراعي وممارساتها (مثل الحماية والرعي الموسمي)</t>
  </si>
  <si>
    <t>تضمين استخدام مواقدالطهي متعددة الأغراض الصديقة للمناخ في البرامج، والتواصل مع القطاع الخاص أو الوكالات المبتكرة / المنظمات غير الحكومية المحلية، بحيث يتم تقليل النار الناتجة عن الطهي في الأماكن المفتوحة تماماً وتقليل استخدام الحطب في الطهي</t>
  </si>
  <si>
    <t>استخدم حواجز القنوات (الصخور والفرشاة لإبطاء تدفق المياه) والدكة الحجرية (صخور لحماية ضفاف القنوات) لإبطاء التدفقات في الجداول وقنوات المياه المؤقتة</t>
  </si>
  <si>
    <t>إنشاء مناطق متأثرة ذات إشغال سكاني قليل أو منعدم</t>
  </si>
  <si>
    <t>استخدام طرق منخفضة أو دون حراثة للحد من فقدان المياه وتآكل الرياح</t>
  </si>
  <si>
    <t>التأكد من أن عملية البناء تتبع القوانين المحلية والوطنية التي تراعي أساليب مقاومة الزلازل/الهزات الأرضية</t>
  </si>
  <si>
    <t>عمل شرائط الحماية من الحرائق باستخدام مواد قابلة للاشتعال (الحجارة ، إلخ) حول التجمعات السكنية والغابات البرية</t>
  </si>
  <si>
    <t>تقليل الغطاء النباتي الذي يسد طرق الصرف لتسريع الصرف</t>
  </si>
  <si>
    <t>تجنب إزالة النباتات الطبيعية لأغراض الزراعة</t>
  </si>
  <si>
    <t>تجنب الزراعة والاستيطان في مناطق الفيضانات والأراضي الرطبة</t>
  </si>
  <si>
    <t>الحفاظ على مناطق النباتات الطبيعية المتداخلة مع الحقل للحد من آثار الآفات</t>
  </si>
  <si>
    <t>تقليل القمامة التي تسد طرق الصرف لتسريع الصرف</t>
  </si>
  <si>
    <t>تقليل أو حظر حرق النباتات الطبيعية للحفاظ على الغطاء الأرضي وتقليل النتح التبخري</t>
  </si>
  <si>
    <t>تشجيع عمليات صيد الأسماك بعد الفيضانات من أجل توفير الغذاء والدخل</t>
  </si>
  <si>
    <t>استخدام الطريقة البيولوجية والفيزيائية لزيادة تسرب المياه في الأماكن الطبيعية من خلال استخدام المنخفضات، وعمل الخطوط، والحجارة ، إلخ…</t>
  </si>
  <si>
    <t xml:space="preserve">استخدام النباتات الأصلية ومعارف المجتمعات للحد من الأضرار </t>
  </si>
  <si>
    <t>تركيب أحواض الاحتجاز والاحتفاظ، والاستثمار في أشكال أخرى من حصاد مياه الأمطار</t>
  </si>
  <si>
    <t>الزراعة</t>
  </si>
  <si>
    <t>الماشية</t>
  </si>
  <si>
    <t>صيد السمك</t>
  </si>
  <si>
    <t>إدارة الغابات</t>
  </si>
  <si>
    <t>تطوير المشروعات</t>
  </si>
  <si>
    <t xml:space="preserve">التكيف مع تغير المناخ   </t>
  </si>
  <si>
    <t>تعزيز استخدام المدخلات التي تدعم تجديد التربة مثل التغطية والتظليل وتقليل الحرق وتقليل الحرث والتسميد ومحاصيل الغطاء والأنواع المثبتة للنيتروجين والمدرجات</t>
  </si>
  <si>
    <t xml:space="preserve">إعادة تدوير النفايات الحيوانية لتقليل الاعتماد على الأسمدة </t>
  </si>
  <si>
    <t>تعزيز استخدام مواد المصادر المعاد تدويرها أو المستدامة لإعادة بناء القوارب ودعم البنية التحتية</t>
  </si>
  <si>
    <t>إجراء رسم خرائط تشاركي للنباتات الطبيعية ودعم الإدارة المجتمعية الديمقراطية للغابات / الإدارة المشتركة</t>
  </si>
  <si>
    <t>تقييم الفرص المتاحة للأعمال التجارية الزراعية الداخلية والخارجية، وتحديد الطلب واحتياجات الاستثمار وهوامش الربحية والمخاطر المحتملة. الحصول على المدخلات ومقدمي الخدمات وفرص تعزيز القدرات لتنمية المشاريع.  وضع خطة عمل واقعية واستراتيجية تسويق. الاحتفاظ بالسجلات ومراقبة الأرباح</t>
  </si>
  <si>
    <t>فهم تأثير المناخ وتقلباته على المجتمع / الإقليم، وتقييم قدرة المجموعات المختلفة على التكيف</t>
  </si>
  <si>
    <t xml:space="preserve">تعزيز استخدام الشجيرات المعمرة (مثل البازلاء الهندية) والأشجار المتوافقة مع المحاصيل المُدمجة في الحقل المزروع عن طريق السماح بنمو الأنواع المحلية </t>
  </si>
  <si>
    <t>ضغط أعداد الماشية، والقدرة الاستيعابية للمراعي وعبء المرض</t>
  </si>
  <si>
    <t>الحفاظ على جودة المياه أو تحسينها في البيئات الساحلية والقريبة من الشاطئ</t>
  </si>
  <si>
    <t>تعزيز تقنيات الحصاد المستدام للغابات ومؤسسات الإنتاج مثل زراعة الأشجار والطاقة الشمسية وطاقة الرياح والمياه وتوليد الغاز الحيوي</t>
  </si>
  <si>
    <t>عند التخطيط لإنشاء مشروع يستخدم المواد الخام من البرية، إجراء تقييم مفصل لتوافر الموارد وملفات تعريف المستخدمين الحاليين وقدرة الموارد على التجدد وتقدير إمكانية الاستخلاص المستدام لهذه المواد الخام في البرية. النظر في تدجين النباتات لضمان الإمداد المستدام لهذه الأنواع الموجودة في البرية وحمايتها</t>
  </si>
  <si>
    <t>بحث كيف يتغير المناخ. إدخال المحاصيل في نظام الإنتاج أو وقفها بناءً على هذا البحث. استخدام المعلومات / الاتجاهات المناخية التاريخية، والتنبؤات المناخية لاختيار المحاصيل والممارسات وبحث المخاطر المتعلقة بالمناخ عند اختيار مصادر أعلاف الحيوانات. اختيار الممارسات الملائمة وإجراء الاستثمارات تبعاً لذلك</t>
  </si>
  <si>
    <t>تعزيز استخدام البذور وغيرها من المدخلات المتاحة والمدارة محلياً</t>
  </si>
  <si>
    <t>مراعاة الصراع الحالي والمحتمل مع الحياة البرية، بما في ذلك انتقال الأمراض والهجمات على الماشية</t>
  </si>
  <si>
    <t xml:space="preserve">استخدام/إعادة حفر البرك كوسيلة للصيد الخاضع للرقابة كونها مصدر رزق وأيضاً كوسيلة لحصاد مياه الأمطار  </t>
  </si>
  <si>
    <t>دعم تقليل احتياجات الطاقة من خلال استخدام مواقد الموفرة لحطب الوقود وعمليات الطهي المشتركة عند الاقتضاء</t>
  </si>
  <si>
    <t>التأكد من التخلص من الأصباغ والنفايات الأخرى الناتجة عن الحرف اليدوية بطريقة مناسبة (مثل عدم وضعها في المجاري المائية)</t>
  </si>
  <si>
    <t>تحديد معارف الشعوب الأصلية وممارساتها ذات الصلة وتوظيفها لمجابهة تغير المناخ والتكيف معه</t>
  </si>
  <si>
    <t>تعزيز مشروعات الإشراف البيئي الأيكولوجي المجتمعي (مثل حماية المياه المستجمعة والمحافظة على الأراضي الرطبة و استصلاح الأراضي. وضع خطط متكاملة لإدارة الأراضي/ الأقاليم. تحديد القيود التي قد تعيق الرجال والنساء والشباب وكبار السن والأشخاص ذوي الإعاقة من المساهمة في الإشراف على النظام البيئي المجتمعي والامتثال للوائح المجتمعية</t>
  </si>
  <si>
    <t>تجنب زيادة أعداد الماشية دون إجراء إحصاء مفصل وتحليل تربية الحيوانات وتوقعات إنتاجية النباتات</t>
  </si>
  <si>
    <t>تعزيز تنوع الأسماك المحلية - تقييد الصيد في المياه المالحة إن لم يكن نشاطاً تقليدياً</t>
  </si>
  <si>
    <t xml:space="preserve">الحرص على التخلص من النفايات المستخرجة من المؤسسة بشكل مناسب </t>
  </si>
  <si>
    <t>وضع خطة لاستخدام الأرض بناءً على مواد المياه المتاحة. إدارة موارد المياه لاستغلال المياه المتاحة الاستغلال الأمثل للأغراض المنزلية والزراعية. بناء خزانات المياه وصيانتها، واختيار طرق الري بناءً على كفاءتها وسهولة الوصول إليها</t>
  </si>
  <si>
    <t>البحث عن مشاريع بديلة - تجنب إزالة الغطاء النباتي للأراضي الجافة لأغراض الزراعة أو لأغراض أخرى</t>
  </si>
  <si>
    <t>تشجيع أساليب الزراعة المختلطة، مثل تربية الماشية مع المحاصيل لزيادة خصوبة التربة</t>
  </si>
  <si>
    <t>معرفة الأساليب القانونية لصيد الأسماك وتطبيقها دون غيرها. رفع مستوى الوعي حول أهمية القضاء على ممارسات الصيد المدمرة (مثل استخدام الديناميت وما شابه)</t>
  </si>
  <si>
    <t>التأكد من التزام المؤسسة بالمعايير واللوائح البيئية المحلية/ الوطنية</t>
  </si>
  <si>
    <t>استخدام تقنيات توفير المياه وجمع مياه الأمطار إن أمكن (مثل المنخفضات، وتصميم الخط الرئيسي، ومصدات السيول والسد الترابي، والسدود الجوفية، والماندالا ...)</t>
  </si>
  <si>
    <t>تعزيز استخدام الأشجار في المزارع وتعدد المحاصيل وزراعة المحاصيل المختلطة للحد من تأثير ظروف الجفاف</t>
  </si>
  <si>
    <t xml:space="preserve">تقدير الحدود اللازمة لمنطقة الرعي </t>
  </si>
  <si>
    <t>استكشاف طرق إنتاج الأعشاب البحرية والفرص المتاحة في السوق المحلية</t>
  </si>
  <si>
    <t>مراعاة تخزين أي مواد كيميائية خطرة تستخدمها الشركات والتخلص منها، وكذلك الاستخدام الآمن لها</t>
  </si>
  <si>
    <t>تقييم آثار ممارسات الإنتاج على البيئة ودعم التغيير السلوكي حسب الحاجة</t>
  </si>
  <si>
    <t>تشجيع تربية النحل وغيرها من المشاريع القائمة على الموارد البرية التي تحافظ على البيئة الطبيعية مع توفير الغذاء والفرص الاقتصادية. تضمين خطط الإدارة لعدم استنزاف هذه الموارد</t>
  </si>
  <si>
    <t>بيع / شراء الحيوانات على أساس توافر الأعلاف والمياه</t>
  </si>
  <si>
    <t xml:space="preserve">الحرص على الحد من النفايات والوقاية من التلوث </t>
  </si>
  <si>
    <t>الحرص على تنويع سبل العيش كلما أمكن، بما في ذلك الأعمال الزراعية الخارجية (انظر إرشادات تنمية المشاريع)</t>
  </si>
  <si>
    <t xml:space="preserve">حماية تنوع المشروعات من خلال إحياء الأنواع الأصلية </t>
  </si>
  <si>
    <t>اختيار أفضل السلالات المحلية من حيث الأداء والمناسبة ثقافياً والتي تتكيف مع المنطقة</t>
  </si>
  <si>
    <t xml:space="preserve">التفكير في الكيفية التي قد تتمكن بها المؤسسة من تجديد قاعدة الموارد الطبيعية أو المساهمة في الاحتفاظ بها - على سبيل المثال عن طريق شراء المدخلات من مصادر أخلاقية بيئيًا </t>
  </si>
  <si>
    <t xml:space="preserve">الحفاظ على غطاء التربة الدائم (تجنب حرق مخلفات المحاصيل أو التقليم/الأوراق المتساقطة؛ والحفاظ على التربة مغطاة بشكل دائم بالمهاد أو بقايا المحاصيل أو غيرها من المواد؛ واختيار غطاء المحاصيل و/أو السماد الأخضر بناءً على المنطقة الزراعية الإيكولوجية وإدارتها بشكل مناسب) </t>
  </si>
  <si>
    <t>إحاطة المراعي أو مناطق الرعي للسماح بتجددها</t>
  </si>
  <si>
    <t>مراعاة تدابير كفاءة الطاقة للمشروعات</t>
  </si>
  <si>
    <t>تقليل اضطراب التربة (طرق إعداد الأرض وخيارات إزالة الأعشاب الضارة التي تقلل من اضطراب التربة، وتقنيات الزراعة/نثر البذور المباشرة)</t>
  </si>
  <si>
    <t>إدارة الأشجار المتفرقة والأسوار الحية في المراعي/مناطق الرعي</t>
  </si>
  <si>
    <t>ضمان تغذية التربة والمحاصيل بناءً على تحليل التربة واحتياجات المحاصيل (تجنب استخدام المواد الكيميائية الزراعية واسعة النطاق والضارة واختيار المدخلات العضوية، استخدم العناصر الأربعة التالية : المنتج المناسب، الجرعة المناسبة، الوقت المناسب، المكان المناسب، الجرعات الصغيرة والإدارة المتكاملة لخصوبة التربة ).</t>
  </si>
  <si>
    <t>إنشاء أنظمة دورة زراعية مع الأعشاب والبقوليات المختارة بناءً على تكيفها مع المنطقة وخطة التغذية في موسم الجفاف</t>
  </si>
  <si>
    <t>تجميع مياه الأمطار واحتجازها في مكان سقوطها (ثقوب/حفر زاي، أعمال ترابية على شكل هلال /منخفضات على شكل هلال، تلال صندوقية، الحفر الضحلة، الحواجز، الخطوط الصخرية، المنخفضات)</t>
  </si>
  <si>
    <t>دمج الأعشاب والبقوليات المختارة في المراعي أو مناطق الرعي ووضع خطة للدورة الزراعية لإدارتها</t>
  </si>
  <si>
    <t>التأكد من تحرك المياه ببطء بعيدًا عن المنحدرات (الخنادق المحيطية على امتداد المنحدر مع الغطاء النباتي، والحواجز النباتية أو غيرها من المواد، والسدود الحجرية، ومصدات السيول لإعادة تأهيل المجرى المائي واستصلاحه، وتغطية سفوح التلال شديدة الانحدار بالأشجار أو النباتات ذات الجذور القوية.)</t>
  </si>
  <si>
    <t>تنويع أنظمة الإنتاج (دورة المحاصيل، ممارسات الزراعة البينية، دمج المحاصيل ذات الوظائف المختلفة والمتكاملة في نظام الإنتاج – الزراعة المترافقة، تثبيت النيتروجين، إنتاج الكتلة الحيوية، مكافحة تآكل التربة)</t>
  </si>
  <si>
    <t>إدارة الآفات والأمراض باستخدام الممارسات الثقافية والمبيدات النباتية قدر الإمكان</t>
  </si>
  <si>
    <t>دمج الأشجار و/أو المحاصيل الدائمة في أنظمة الإنتاج ذات الاستخدامات المتعددة - الغذاء والألياف والأعلاف والأسمدة والوقود...</t>
  </si>
  <si>
    <t>إدارة التجديد الطبيعي من خلال التجديد الطبيعي الذي يديره المزارعون و/أو التجديد الطبيعي المساعد</t>
  </si>
  <si>
    <t>اختيار الموقع</t>
  </si>
  <si>
    <t>المواد والنفايات</t>
  </si>
  <si>
    <t>الطاقة</t>
  </si>
  <si>
    <t>ضمان توفير آليات المشاركة المناسبة والتشاور طوال العملية، سواء للنقل لموقع آخر أو إعادة البناء، بهدف ضمان مشاركة ملكية المجتمع والتقييمات البيئية وتخطيط تدابير التخفيف</t>
  </si>
  <si>
    <t xml:space="preserve">تقييم الطلب على الموارد الطبيعية المحلية اللازمة باعتبارها جزء من أنشطة البرنامج، من خلال عمليات تشاركية وشاملة. </t>
  </si>
  <si>
    <t>بحث مبادئ كفاءة الطاقة والموارد وأساليبها وموادها ودمجها في خطط البناء</t>
  </si>
  <si>
    <t>التأكد من أن التدخل المخطط له (للنقل الدائم أو المؤقت لموقع آخر) لا يقع في منطقة شديدة الخطورة؛ مما قد يستلزم النقل أو التكييف (انظر علامة التبويب الخاصة بالحد من مخاطر الكوارث للحصول على إرشادات حول المخاطر)</t>
  </si>
  <si>
    <t>إدارة الطلب على المواد المحلية (مثل الأخشاب) من خلال الأنشطة التكميلية مثل الإدارة المجتمعية للغابات، وجهود تجديد موارد الأرض، وحماية مستجمعات المياه المجتمعية أو القسائم... فهم القوانين الوطنية والعرفية المتعلقة باستخراج مواد البناء واتباعها، والحد من تأثير ذلك على البيئة</t>
  </si>
  <si>
    <t xml:space="preserve">تنفيذ أساليب التصميم والبناء التي تزيد من الكفاءة الحرارية </t>
  </si>
  <si>
    <t xml:space="preserve">التأكد من أن مخططات الموقع تعالج أي مخاطر مادية، وتقلل من فقدان الغطاء النباتي الطبيعي وتستخدم المناظر الطبيعية المقاومة للتغيير لتحسين جودة الظروف المعيشية. </t>
  </si>
  <si>
    <t>الحرص على تحقيق الاستفادة القصوى من جهود البناء/ إعادة التأهيل لفرص كسب العيش محلياً وربطها بإدارة الموارد المستدامة</t>
  </si>
  <si>
    <t>استخدام تقنيات الطاقة المتجددة حيثما أمكن</t>
  </si>
  <si>
    <t>تحديد أشكال حيازة الأسر وتعزيز الاعتراف بها من قبل السلطات التنظيمية المحلية وأصحاب المصلحة الآخرين. تقييم كيف يمكن أن تساهم إجراءات الحيازة في المخاطر البيئية (مثل الرعي الجائر) وتهدف إلى تقليل هذه المخاطر بالتنسيق مع السلطات المحلية</t>
  </si>
  <si>
    <t>حدد المواد المستخدمة في ملاجئ الطوارئ أو الملاجئ الانتقالية بناءً على إمكانية استخدامها كمأوى دائم أو مواد معاد تدويرها. وعند الاقتضاء، ينبغي أن تكون المآوي المؤقتة أو الانتقالية قابلة للتوسع والترقية بحيث تتحول إلى ملاجئ دائمة</t>
  </si>
  <si>
    <t>اختيار الأجهزة الموفرة للطاقة لأغراض التدفئة والطهي (مثل المواقد الموفرة للوقود)</t>
  </si>
  <si>
    <t>التأكد من أن تصميم المستوطنات يتوافق مع معايير التصميم المستدام، بما في ذلك تقييمات الموقع الرسمية وخطط الموقع لتقليل الآثار البيئية</t>
  </si>
  <si>
    <t>تحديد المواد المألوفة للسكان المتضررين، بحيث يمكن تشييد الملاجئ وصيانتها بسهولة - مع مراعاة المتانة ودورة الحياة</t>
  </si>
  <si>
    <t>التأكد من أن النوافذ والأبواب مزودة بموانع دخول الهواء البارد الملائمة</t>
  </si>
  <si>
    <t>يجب أن تتضمن مخططات الموقع استعراضاً أولياً للآثار المحتملة لإنشاء الموقع على البيئة الطبيعية والمناطق المجاورة والسكان المستقبليين</t>
  </si>
  <si>
    <t>الاتصال بالسكان المتضررين والسلطات المحلية لتحديد مسؤوليات إدارة النفايات والتخلص منها وإعادة استخدامها وإعادة تدويرها، كجزء من أنشطة البرنامج</t>
  </si>
  <si>
    <t>التأكد من أن المواقع المختارة تسمح بتنفيذ أنشطة سبل العيش المستدامة مع إمكانية الوصول إلى الأسواق والخدمات ذات الصلة حسبما يلزم</t>
  </si>
  <si>
    <t>تحديد فرص إعادة تدوير الحطام وإعادة تدويرها لأغراض أعلى قيمة وإعادة استخدامها كجزء من أنشطة البرنامج، بما في ذلك فرص العمالة المحلية وتوليد الدخل</t>
  </si>
  <si>
    <t>تقليل الصراعات المحتملة مع مجموعات الحياة البرية الناشئة عن الافتراس الطبيعي أو الرعي أو التكاثر أو الهجرة</t>
  </si>
  <si>
    <t xml:space="preserve">إعطاء الأولوية للحلول القائمة على الطبيعة حيثما أمكن للبنية التحتية للمستوطنات (راجع علامة التبويب "الحد من مخاطر الكوارث") </t>
  </si>
  <si>
    <t>ضمان حصول السكان المتضررين على مورد مياه مستدام (كمية كافية ونوعية جيدة) ومرافق الصرف الصحي (راجع علامة التبويب "المياه والصرف الصحي والنظافة الصحية")</t>
  </si>
  <si>
    <t>القضاء على/ تقليل استخدام المواد المنتجة بطرق ضارة بيئياً أو التي قد تسبب التلوث</t>
  </si>
  <si>
    <t>حماية مصادر المياه الجوفية والسطحية المحلية لمنع التلوث</t>
  </si>
  <si>
    <t>ينبغي أن تشمل أنشطة المراقبة مؤشرات بيئية، وكذلك التركيز على الحد من النفايات والتلوث، والوعي بالمجتمعات المستهدفة فيما يتعلق بالقضايا البيئية.</t>
  </si>
  <si>
    <t>تحديد حلول الصرف الصحي التي تقلل من التأثير على البيئة الطبيعية ويمكن أن تحول مجرى النفايات إلى مورد نافع (مثل إدارة حمأة محطات المعالجة)</t>
  </si>
  <si>
    <t>تقييم ومعالجة تأثير أنشطة المأوى والمستوطنات على المجتمعات المجاورة  والمضيفة ونظمها الإيكولوجية المشتركة</t>
  </si>
  <si>
    <t>المياه</t>
  </si>
  <si>
    <t>الصرف الصحي</t>
  </si>
  <si>
    <t>مواد مشروع المياه والصرف الصحي والنظافة الصحية ونفاياته</t>
  </si>
  <si>
    <t>إشراك المجتمع وأصحاب المصلحة</t>
  </si>
  <si>
    <t>المياه الجوفية</t>
  </si>
  <si>
    <t>المياه السطحية</t>
  </si>
  <si>
    <t>مياه الأمطار</t>
  </si>
  <si>
    <t>جودة المياه</t>
  </si>
  <si>
    <t>إدارة الفضلات أو التحكم في المياه السوداء والرمادية</t>
  </si>
  <si>
    <t>إدارة النفايات الصلبة</t>
  </si>
  <si>
    <t>تصريف المياه</t>
  </si>
  <si>
    <t>إن الحد الأدنى من متطلبات أي نظام إمداد عبر الأنابيب لتوزيع المياه، سواء كان يستخدم المياه الجوفية أو السطحية، هو تركيب عدادات المياه عند المصدر لتسجيل إجمالي معدلات الاستخراج</t>
  </si>
  <si>
    <t>تصميم أي أنظمة صرف صحي تكون آمنة من خلال التخلص من البول والبراز بحيث لا تصل إلى الإنسان والحيوان، ولا تلوث التربة أو المياه السطحية (الأنهار والبحيرات والبحار) أو المياه الجوفية</t>
  </si>
  <si>
    <t>تشجيع صنع السماد المنزلي وزراعة الحدائق وتنظيف المجتمع كإحدى الممارسات لإدارة النفايات الصلبة حيث يتم الفصل وإعادة التدوير</t>
  </si>
  <si>
    <t>يجب أن تضمن البرامج تجنب ركود المياه الناتج عن أي تدخل للبرنامج</t>
  </si>
  <si>
    <t>تهدف إلى التأكد، إلى أقصى حد ممكن، من أن أي مواد للمياه والصرف الصحي والنظافة الصحية (الخشب، والخيزران، والرمل، والحصى، والجير، وما شابه ذلك) يتم الحصول عليها من مقدمي خدمات معتمدين يضمنون الامتثال البيئي المحلي وحقوق الإنسان. ومعظم هذه المواد غير متجددة ويتم استخراجها من مصادر محدودة. تعتبر الأخشاب المستخدمة في البناء أو الوقود قابلة للتجديد من الناحية الفنية ولكن فقط إذا تم الإنتاج والحصاد بطريقة مستدامة تدار بعناية. بالإضافة إلى ذلك، فإن حصاد هذه المواد وإنتاج سلع البناء الأخرى مثل الطوب غالبًا ما يتطلب عمالة مكثفة، وإشراك أعداد كبيرة من الناس، وأحيانًا في ظل ظروف سيئة وخطيرة للغاية. غالبًا ما تكون الأسواق التي توفر هذه السلع (والعديد من السلع الأخرى) حول العالم غير رسمية للغاية وسيئة التنظيم ولها آثار ملحوظة على البيئة واستدامة المجتمعات المحلية وصحة ورفاهية العاملين بها.</t>
  </si>
  <si>
    <t>ينبغي أن يكون ممثلو المجتمع و/أو الهيئات المحلية مسؤولين عن أي بنية تحتية أو خدمة على المدى الطويل ويتحملون المسؤولية كاملة عن الإشراف البيئي</t>
  </si>
  <si>
    <t>لاستخراج المياه الجوفية سواء تم استخدام المضخات الغاطسة أو المضخات اليدوية أو أي مضخات أخرى، يتم قياس تقلب منسوب المياه بشكل شهري</t>
  </si>
  <si>
    <t>مهما كان نهج الصرف الصحي الذي سيتم اتباعه، يجب النظر إليه من منظور أوسع نطاقًا لما يلي: أ) استخدامه المياه: استخدام أقل قدر ممكن من المياه في عملية التصميم وتحديد الأبعاد؛ ب) وأن يكون صديقًا للبيئة</t>
  </si>
  <si>
    <t>ينبغي تطبيق نهج سلسلة قيمة الصرف الصحي على أي تدخل لإدارة النفايات الصلبة. إعادة استخدام النفايات الصلبة أو إعادة تدويرها لدعم الأنشطة التي لها فوائد متعددة. على سبيل المثال، إعادة استخدام الإطارات كجزء من حل هجين لتحقيق الاستقرار في سفوح التلال المعرضة لخطر الانهيارات الأرضية أو إعادة تدوير زجاجات البولي ايثيلين تيريفثالات البلاستيكية وغيرها من المواد البلاستيكية لإنتاج الكريات البلاستيكية. هناك العديد من الإرشادات التي توضح بالتفصيل الإجراءات البسيطة الصديقة للبيئة عند التخلص من هذه الزجاجات. يمكن بسهولة العثور على المزيد من الإرشادات الفنية واتباعها لتصميم موقع التخلص من النفايات أو برنامج إعادة التدوير أو تحديد أبعاده بشكل صحيح وبالتالي تجنب التلوث</t>
  </si>
  <si>
    <t>ينبغي ألا يؤدي تصريف المياه وتسربها (المياه المتدفقة من نقطة التجميع أو المياه الرمادية أو السوداء أو مياه الأمطار/العواصف) إلى تلويث المياه الجوفية أو المسطحات المائية السطحية وألا تزيد من مخاطر الفيضانات</t>
  </si>
  <si>
    <t>التعامل دائمًا مع مشاريع استخراج المياه من خلال النظر في السياق الأوسع لمستجمعات المياه التي تقع فيها المشاريع نظرًا لأن الهدف على المدى الطويل ينبغي أن يكون المساهمة في تعزيز خطط إدارة مستجمعات المياه وتعزيز الأنظمة والمؤسسات التي تحمي هذه المستجمعات وتحافظ عليها.</t>
  </si>
  <si>
    <t>فيما يتعلق بالتدخلات التي تشمل مصادر المياه الجوفية، يتم التأكد من اختبار معدل إعادة تغذية طبقة المياه الجوفية (من خلال حساب التوازن المائي)، بحيث تكون لديها القدرة على تلبية الاحتياجات السكانية المقدرة وغيرها من الأنشطة الحالية التي تتطلب المياه (ري المحاصيل والمياه للاستخدامات الأخرى)</t>
  </si>
  <si>
    <t xml:space="preserve">بالنسبة للتدخلات المتعلقة بالمياه السطحية، يتم التأكد من : أ) عدم استنفاد المصدر بسبب الأنشطة المقصودة وأن الاستخدامات الحالية الأخرى تؤخذ في الاعتبار في التوازن المائي النهائي؛ ب) يتم التأكد من سلامة المصدر ودراسة إجراء المزيد من عمليات المعالجة (راجع قسم جودة المياه)؛ ج) ويتم التخلص من المنتجات الثانوية لأي عملية معالجة للمياه بشكل آمن وعدم إعادة إدخالها إلى البيئة ما لم يتم تطبيق عمليات المعالجة السابقة التي تتبع التشريعات البيئية الوطنية والدولية </t>
  </si>
  <si>
    <t>تتم إزالة المعادن من مياه الأمطار، لذلك يجب استهلاكها لفترة طويلة، حيث يجب دمج مياه الشرب مع أنظمة غذائية متوازنة تتضمن تناول الفواكه والخضروات بانتظام.</t>
  </si>
  <si>
    <t>التأكد من أن المياه ذات النوعية الجيدة ليست ملوثة كيميائيًا أو بيولوجيًا أو ماديًا عند إعادة إدخالها إلى البيئة (الأنهار، التربة، البحيرات، البحار).</t>
  </si>
  <si>
    <t>ينبغي جمع كل الفضلات والبول (المياه السوداء) في حفرة واحدة آمنة ومحكمة الغلق أو خزان للصرف الصحي أو ما شابهه لتجنب انتشار مسببات الأمراض البيولوجية في المياه الجوفية و/أو المياه السطحية و/أو التربة. هناك العديد من الحلول التقنية حسب السياق (الثقافة، الموقع الجغرافي/المناخي، وما شابه ذلك). للحصول على حلول مناسبة للسياق، يرجى الاتصال بخبير المياه والصرف الصحي والنظافة الصحية</t>
  </si>
  <si>
    <t>عند إجراء مبادرات إدارة النفايات الصلبة، يتم إشراك أصحاب المصلحة الآخرين، إلى جانب المستخدمين النهائيين والوكالة المنفذة، بما يشمل الهيئات المحلية والأطراف الفاعلة الإنسانية والإنمائية الأخرى في مجال المياه والصرف الصحي والنظافة الصحية لتعزيز تأثير هذه المبادرات</t>
  </si>
  <si>
    <t>التأكد دائمًا من أن خطط تصريف المياه لأي برنامج للمياه والصرف الصحي والنظافة الصحية تؤخذ بعين الاعتبار وأنه تتم استشارة الخبراء المناسبين في مجال الهندسة / المياه والصرف الصحي لإنشائها على نطاق واسع</t>
  </si>
  <si>
    <t>إن تعزيز النظافة الصحية، وهو القطاع الفرعي الشامل للمياه والصرف الصحي والنظافة الصحية، يدور في المقام الأول حول مشاركة المجتمع والنهج الاجتماعية؛ ولذلك فإن تعزيز النظافة الصحية هو أكثر من مجرد تعزيز عادات النظافة الصحية الجيدة. تتطلب جميع تدابير التخفيف المذكورة في هذا الجدول عند تنفيذها دعم فريق اجتماعي قوي للحفاظ على استدامة الحلول</t>
  </si>
  <si>
    <t>إجراء دراسات لتصميم أي برنامج معين للإمداد بالمياه معني بالمياه الجوفية، ولتجنب العواقب السلبية، وتشمل: 1) الميزان المائي لطبقة المياه الجوفية/مستجمعات المياه؛ 2) المسوحات الجيولوجية والهيدروجيولوجية لطبقة المياه الجوفية/مستجمعات المياه و؛ 3) المسوحات الجيوفيزيائية للأماكن التي يمكن الحصول فيها على أفضل موارد المياه الجوفية (حيث تعد هذه الدراسات إجراءات قياسية ويمكن أن ينفذها علماء الهيدروجيولوجيا إما من خلال القطاع الخاص أو الأوساط الأكاديمية.)</t>
  </si>
  <si>
    <t>التأكد من تنفيذ أنشطة حلّ التربة في المناطق الرئيسية لتسهيل تسرب المياه وتجنب الجريان السطحي والمزيد من أحداث التبخر أو الفيضانات، راجع قسم تصريف المياه</t>
  </si>
  <si>
    <t>إذا كانت جودة المياه الجوفية، وتحديداً المعايير الكيميائية والفيزيائية، ليست ضمن النطاق المقبول على النحو الذي تنص عليه معايير مياه الشرب لمنظمة الصحة العالمية، فيلزم إزالة هذا المصدر. إذا كانت المعايير الكيميائية والفيزيائية على ما يرام ولكن هناك تلوث بيولوجي، فيجب معالجة المياه بالكلور</t>
  </si>
  <si>
    <t>ينبغي تطبيق نهج سلسلة قيمة الصرف الصحي على أي تدخل لإدارة الفضلات. وهذا يعني التفكير فيما بعد مرحلة البناء والنظر في تفريغ حمأة محطات المعالجة من الحفرة أو خزان الصرف الصحي في المستقبل، والنقل الآمن للحمأة إلى منشأة المعالجة، والتخلص النهائي الآمن من حمأة محطات المعالجة أو إعادة استخدامها لإنتاج الطاقة أو الأسمدة أو لأغراض أخرى.</t>
  </si>
  <si>
    <t>التأكد من فصل النفايات الصلبة إلى الفئات التالية: عضوية وبلاستيكية ومعادن وورق ونفايات خطرة (نفايات طبية وكيميائية حيوية). وينبغي التخلص من هذه الفئات مع نفايات من نفس فئتها. لا يجوز خلط الزيوت والمذيبات والنفايات الكيميائية والطبية مع بعضها البعض ويجب التخلص منها وفقًا للمعايير الوطنية أو معايير الأيزو (المنظمة الدولية للمعايير). سيتم تطبيق ترتيبات محددة على النفايات الطبية، لذا يرجى الرجوع إلى معايير النفايات الطبية وإرشادات منظمة الصحة العالمية للتخلص الآمن منها</t>
  </si>
  <si>
    <t>التأكد من تغطية حفر النفايات بطبقات غير منفذة مثل النسيج الأرضي أو الطين. التأكد من عدم دخول مياه الأمطار أثناء فتح الحفرة. ويجب معالجة هذه المياه قبل إعادتها إلى الطبيعة، راجع قسم جودة المياه. تجنب حرق المواد المركبة وإلقائها في حفر النفايات إن أمكن</t>
  </si>
  <si>
    <t xml:space="preserve">يجب دائمًا معالجة المياه السطحية. إن تعكر الماء هو الذي سيحدد نوع المعالجة المطلوبة؛ ب1) إذا كانت نسبة التعكر (وحدة قياس التعكر NTU) أقل من 10 فيجب غلي الماء أو معالجته بالكلور؛ ب2) إذا كانت نسبة التعكر (وحدة قياس التعكر NTU) أكبر من 10 فيجب معالجة المياه على مرحلتين: 1) التنديف والترسيب أو الترشيح و 2) الكلورة  </t>
  </si>
  <si>
    <t>ينبغي أن تنطوي برامج إدارة الفضلات دائمًا على ثلاثة أسئلة رئيسية، قبل البدء في مرحلة الإنشاء: 1) من سيقوم بإزالة الحمأة وكيف سيتمكن المستخدمون من دفع ثمن هذه الخدمة؟ 2) من سيعالج حمأة محطات المعالجة وكيف سيتم التخلص منها لتجنب آثارها السلبية على الصحة العامة والبيئة؟ 3) كيف ستكون المراحيض أو دورات المياه مستدامة بعد انتهاء البرامج؟</t>
  </si>
  <si>
    <t>التأكد من تغطية حفر النفايات بطبقات غير منفذة مثل الغشاء الأرضي أو الطين. التأكد من عدم دخول مياه الأمطار أثناء فتح الحفرة. ويجب معالجة هذه المياه قبل إعادتها إلى الطبيعة، راجع قسم جودة المياه.                                                                    تجنب حرق المواد المركبة وإلقائها في حفر النفايات إن أمكن</t>
  </si>
  <si>
    <t>التفكير في المنتجات و/أو الأساليب التي تنتج أقل قدر من النفايات خلال مرحلة تصميم برنامج المياه والصرف الصحي والنظافة الصحية حيث سيتم تقديم مجموعات النظافة (مساعدات عينية أو إصدار قسائم أو مساعدات نقدية). سيتعلق هذا في الغالب بتغليف المنتجات ولكن أيضًا بالجودة (بلاستيك الصفيحة الرقيق مقابل بلاستيك الصفيحة الصلب أو الصابون المعبأ في ورق مقابل الصابون المعبأ في غلاف بلاستيكي، الفوط الصحية القابلة لإعادة الاستخدام مقابل الفوط البلاستيكية وحيدة الاستعمال...)</t>
  </si>
  <si>
    <t>التأكد دائمًا من الامتثال للتشريعات الوطنية. قد يتطلب تطوير البنية التحتية، وخاصة التطوير على نطاق واسع، تقييمًا كاملاً للأثر البيئي. التأكد من فهمك ومراعاتك للتشريعات ذات الصلة، بما في ذلك توقيع الاتفاقيات اللازمة والتنسيق مع الهيئات المختصة</t>
  </si>
  <si>
    <t>تعتمد الأنشطة أو المنهجيات الموصى بها أعلاه لتوجيه عملية صنع القرار على نتائج دراسات إضافية وتشمل أ) إجمالي عدد السكان المتوقع خدمتهم ب) النمو السكاني المقدر للسنوات العشرين القادمة، ج) الاستخدامات الحالية للمياه (المياه الجوفية والسطحية) في المجال (أي الزراعة و/أو الصناعة)؛ د) فهم ما إذا كان هناك دليل في السنوات الماضية على انخفاض توافر المياه (المياه الجوفية، انخفاض منسوب المياه الجوفية، انخفاض المياه في مجاري المياه، وانخفاض منسوب مياه الأمطار)، وأي تأثير سلبي آخر على البيئة</t>
  </si>
  <si>
    <t xml:space="preserve">يجب التخلص من المياه التي تحتوي على نسبة عالية من المواد الكيميائية مثل المبيدات الحشرية ومبيدات الأعشاب والزيوت وباقي منتجات معالجة المياه (كبريتات الألومنيوم وكبريتات الحديد والكلور) وفقاً للمعايير البيئية العالمية في مواقع محددة لهذا الغرض. حيث يجب أن يقوم بذلك متخصصون، وإذا لم يكن هناك أي متخصص متاح، فيرجى الاتصال بخبير في مجال المياه والصرف الصحي والنظافة الصحية. وينطبق الشيء نفسه على المياه التي تحتوي على مواد بيولوجية عالية المحتوى (الفضلات والحمأة) </t>
  </si>
  <si>
    <t>تنطوي حمأة محطات المعالجة على إمكانات اقتصادية (فرص سبل العيش) من خلال تثبيت أسعار بعض المنتجات الفرعية مثل: أنواع الوقود البيئي (بديل للفحم أو قطع الأشجار لغلي الماء وطهي الطعام)؛ - الأسمدة (المنتجة محلياً وبديل المواد الكيميائية المستوردة)؛ أعلاف الحيوانات (أحواض تربية الأسماك وأغذية الدجاج)</t>
  </si>
  <si>
    <t>يعد استخدام الأراضي الرطبة المشيدة لغرض مكافحة التلوث وإدارة مياه الصرف الصحي أحد أفضل الخيارات، في حال توفر هذه الأراضي. يمكن للأراضي الرطبة معالجة أنواع مختلفة من مياه الصرف الصحي، أي بدءًا من المياه السوداء والرمادية وحتى النفايات السائلة الصناعية التي تحتوي على معادن ثقيلة أو ملوثات خطيرة. عند القيام بذلك، يتم التأكد من أن ذلك يحدث بعد تنفيذ المعالجة المسبقة قبل إطلاق الملوثات في أي أرض رطبة مشيدة</t>
  </si>
  <si>
    <t>يتم إنشاء خزان الصرف الصحي بشكل تقليدي به حجرتين وهو تقنية مناسبة للمناطق غير المزدحمة في السياقات الريفية وشبه الحضرية. تتطلب المناطق ذات الكثافة السكانية العالية التي لا تحتوي على أنظمة صرف صحي مركزية نهجًا أكثر تعقيدًا لخزان الصرف الصحي.  تكون المرشحات اللاهوائية، والمرشحات الحيوية لمياه الصرف الصحي وعدد من المصفوفات المختلفة الأخرى من التقنيات عبارة عن خزانات صرف صحي ذات قدرة معالجة أعلى</t>
  </si>
  <si>
    <t>هناك أنواع مختلفة من مراحيض السماد الجاف التي تحتوي على فضلات بشرية وتهيئ الظروف للتحلل السريع، ويشمل ذلك أي كائنات مسببة للأمراض وحتى المنتج النهائي الناتج عن التحلل، أي مراحيض إيكو-سان. وهناك أيضًا ما يسمى بالمراحيض الدائمة التي تستخدم فيها ديدان النمر الحمراء لحلّ الحمأة. يعد الغاز الحيوي أيضًا منتجًا ثانويًا يمكن استخدامه كوقود منخفض التكلفة للتدفئة والطهي والطاقة الكهربائية البسيطة؛ لذا يتطلب تصميمًا خاصًا. لمزيد من المعلومات حول كل هذه التفاصيل يُرجى الاتصال بخبير في مجال المياه والصرف الصحي والنظافة الصحية</t>
  </si>
  <si>
    <t>تهدف المساعدة القائمة على السوق إلى دعم الأسواق المحلية والمساهمة في إحداث تغيير إيجابي في أنظمة السوق. حيث تتضمن المساعدة القائمة على السوق أنشطة المشتريات المحلية ودعم السوق، بالإضافة إلى المساعدة النقدية وإصدار القسائم. بمجرد أن يسمح الوضع بالمساعدة النقدية وإصدار القسائم/ المساعدة القائمة على السوق، ينبغي ربطها بشكل وثيق بأنشطة الدعم الاقتصادي، والتي يمكن أن تعزز الإنتاج المحلي والتخزين والتوزيع بمجرد أن يسمح الوضع بذلك. كلما فهمت الأطراف الفاعلة الإنسانية والإنمائية الأسواق بشكل أفضل، تمكنت من التعامل معها بشكل أعمق. راجع إطار البرمجة القائم على السوق في الصورة أدناه</t>
  </si>
  <si>
    <t xml:space="preserve">المشاكل </t>
  </si>
  <si>
    <t xml:space="preserve">التقييم </t>
  </si>
  <si>
    <t xml:space="preserve">التخطيط </t>
  </si>
  <si>
    <t>السبل المحتملة للتخفيف من آثار المشاكل</t>
  </si>
  <si>
    <t xml:space="preserve">يمكن أن تشمل المشاكل البيئية الشائعة المرتبطة بالمساعدات العينية ما يلي: توفير الموارد المادية (استخراج المواد الخام)، ونقلها وتعبئتها، والتخلص من مواد التعبئة والتغليف (النفايات)، وتوقف أنشطة الأسواق المحلية واضطراب الأحوال المعيشية... </t>
  </si>
  <si>
    <t>ينبغي أن يكون منع الآثار السلبية على البيئة والحد منها جزءًا من أي تحليل للتدخل القائم على السوق. ويمكن إضافة أسئلة حول جودة واستدامة المنتجات المتاحة في السوق (مكان إنتاجها أو تعبئتها أو المخاوف التي تتعلق بالطاقة أو غيرها من المخاوف البيئية) إلى معايير أخرى مثل إمكانية الوصول إلى الأسواق، وتوافر السلع والخدمات وسعرها.</t>
  </si>
  <si>
    <t>تحفيز متلقي الأموال النقدية لتقليل الآثار البيئية الناجمة عن خيارات الشراء الخاصة بهم من خلال زيادة المعلومات و/أو الوعي و/أو الاتصالات المستهدفة</t>
  </si>
  <si>
    <t>تضمين رسائل البرمجة حول إدارة النفايات والممارسات البيئية الجيدة الأخرى المتعلقة بالمساعدة المقدمة</t>
  </si>
  <si>
    <t>التعاون مع الموردين للتأثير على تغيير السلوك المتعلق بإدارة السلع الضرورية لتجنب النفايات والمنتجات الكيميائية الثانوية، وتقليل مواد التغليف....</t>
  </si>
  <si>
    <t>فحص سلاسل الإمداد المحلية المستدامة وتحفيز المشاركين على استخدامها، خاصة إذا كانت هناك زيادة في الطلب على بعض المواد (مثل مواد بناء المأوى)</t>
  </si>
  <si>
    <t xml:space="preserve">توفر الأشكال المختلفة للمساعدات النقدية والقسائم (غير/المشروطة، وغير/المقيدة، ومتعددة الأغراض) مرونة أكبر في الإنفاق مما قد يكون لها آثار على البيئة. وفي نهاية المطاف، لا بد من النظر في الخيارات التفضيلية </t>
  </si>
  <si>
    <t>تعزيز الأعمال التجارية المحلية بمنتجات أكثر استدامة</t>
  </si>
  <si>
    <t>فهم التشريعات البيئية المحلية التي قد تؤثر على توفير الأموال النقدية وأنواع معينة من المساعدات العينية (مثل القوانين التي تمنع استخدام البلاستيك)</t>
  </si>
  <si>
    <t>تقييم ممارسي المساعدات النقدية والقسائم ومقدمي الخدمات المالية من أجل توقع الآثار البيئية. طرح أسئلة تتعلق بالاعتبارات البيئية عند تحديد نطاق مقدمي الخدمة اعتمادًا على ما إذا كانوا يقومون بتوزيع القسائم الورقية أو العمل مع مؤسسة محلية للتمويل الصغير أو بنك دولي أو شركة للهواتف المحمولة</t>
  </si>
  <si>
    <t>النظر في الشروط، عند الضرورة، كوسيلة لحماية البيئة، على سبيل المثال قسائم لتشجيع استخدام المدخلات العضوية أو الأموال النقدية لإزالة النفايات من الممرات المائية لتجنب الفيضانات. ويُفضل عمومًا استخدام الشروط الميسرة لتشجيع الممارسات الصديقة للبيئة بدلاً من الشروط القاسية</t>
  </si>
  <si>
    <t>وستكون المنتجات المستوردة قد قطعت مسافة أطول للوصول إلى الأسواق المحلية. حيث سيؤدي هذا إلى زيادة البصمة الكربونية المرتبطة بهذه المنتجات</t>
  </si>
  <si>
    <t>تحديد نطاق أي خطط موجودة تهدف إلى تشجيع التغيير السلوكي البيئي الإيجابي والتنسيق مع الأطراف الفاعلة ذات الصلة، حسب الاقتضاء</t>
  </si>
  <si>
    <t>ومن المرجح أن تكون المنتجات المصنوعة من مواد طبيعية ذات انبعاثات كربونية أقل، وأن تكون قابلة للتحلل الحيوي، وبالتالي تقلل من نفايات مكبات النفايات عند التخلص منها. ولكن يتعين إدراك أن هذه المواد تكون مصحوبة بخطر فرط استغلال الموارد الطبيعية المحلية وينبغي التخفيف من أثر ذلك الخطر إذا تم تحفيز استخدامها</t>
  </si>
  <si>
    <t>التخطيط لإجراء دورات تدريبية/حملات توعية لتحفيز الوعي البيئي وتغيير السلوك (مثل شراء السلع التي تتسم بخصائص المتانة والسلع المنتجة محليًا، وتجنب الاستخراج غير المنظم للموارد الطبيعية المحلية...)</t>
  </si>
  <si>
    <t>تعزيز النهج التكميلية بالإضافة إلى التدخلات القائمة على السوق، خدمات المساعدة الفنية و/أو رفع مستوى الوعي (مثل التثقيف البيئي، والممارسات الصديقة للبيئة، وغيرها) والحوكمة الرشيدة للتأثير على البيئة التمكينية للسياسات</t>
  </si>
  <si>
    <t>فهم احتياجات الطاقة من خلال وضعها بعين الاعتبار في الحد الأدنى لسلة الإنفاق والتفكير في مصادر متجددة للحد من الممارسات الضارة</t>
  </si>
  <si>
    <t>غالبًا ما تكون المعلومات محدودة فيما يتعلق بآثار الصناعات المحلية على البيئة (على سبيل المثال، في كثير من الأحيان لا يوجد أو يكون هناك معايير محدودة للمنتج، وشهادات الإنتاج، ووضع العلامات، والدراسات). وهذا يمكن أن يجعل من الصعب تقييم الآثار البيئية لنهج المشروع المتوقع وقرارات الشراء</t>
  </si>
  <si>
    <t xml:space="preserve">النظر في ما إذا كانت المنتجات المصنوعة من مواد طبيعية تتطلب الحد الأدنى من المعالجة متوفرة في السوق المحلية. </t>
  </si>
  <si>
    <t>التخطيط لرصد الآثار البيئية طوال فترة التنفيذ، حسب الحاجة (على سبيل المثال تشجيع إعادة التدوير و/أو التخلص الصديق للبيئة من هذه الآثار أثناء التنفيذ)</t>
  </si>
  <si>
    <t>الأخذ بعين الاعتبار التخلص من العناصر التي انتهى عمرها الافتراضي، حيث أن بعض المنتجات قد تكون قابلة للتحلل بيولوجيًا (إذا كانت مصنوعة من مواد طبيعية) أو يتم إعادة استخدامها أو إعادة تدويرها بشكل شائع (مثل صفائح فولاذية مموجة). وينبغي تحفيز القيام بذلك</t>
  </si>
  <si>
    <t>اختيار استخدام القسائم لتشجيع السلوكيات الإيجابية حيث من المرجح أن يكون لتوفير الأموال النقدية آثار بيئية سلبية كبيرة (على سبيل المثال، شراء مواقد محسنة للحد من إزالة الغابات)</t>
  </si>
  <si>
    <t>إدراج البيئة في التقييمات لضمان استيعاب التعلم</t>
  </si>
  <si>
    <t>مراعاة عمر المنتجات نظرًا لأنها تؤثر على البيئة تأثيرًا رئيسيًا. وفي ظل غياب الحوافز أو الوعي المتزايد، من المرجح أن يقوم متلقو النقد بتقليل التكلفة بدلاً من تقييم عمر المنتجات</t>
  </si>
  <si>
    <t>التفكير، أثناء التخطيط للطريقة المناسبة، في طرق تحفيز الممارسات غير الضارة بالبيئة (على سبيل المثال، النظر في تقديم قيم تحويل أعلى لشراء منتجات أكثر استدامة أو تقديم أنشطة تكميلية مثل الدورات التدريبية أو زيادة الوعي...)</t>
  </si>
  <si>
    <t>النظر في اتباع نهج مختلط (المساعدات النقدية والقسائم والمساعدات العينية، وتكملتها بالعمل على زيادة الوعي)، اعتمادًا على المخاطر البيئية، لتقليل عدد معين من الآثار السلبية. توزيع مواد بناء مستدامة وعالية الجودة (مثل الأخشاب أو الصفائح المعدنية أو القماش المشمع البلاستيكي) وتوفير الأموال لشراء مواد أخرى</t>
  </si>
  <si>
    <t>الأخذ بعين الاعتبار عند تقييم السوق الآثار البيئية المحتملة للمواد المتوفرة في الأسواق المحلية، حيث أن المساعدة النقدية قد تشجع على استخراج الموارد المحلية (مثل الخشب)، مما قد يؤدي إلى آثار بيئية سلبية</t>
  </si>
  <si>
    <t>اختيار العمل مع البائعين الذين يبيعون المنتجات التي يمكن إعادة استخدامها أو إعادة تدويرها عندما ينتهي عمرها الافتراضي، مما يقلل من تأثيرها على البيئة المحيطة</t>
  </si>
  <si>
    <t>ينبغي أن يوضح المشروع كيف سيستخدم المتلقون المساعدة كجزء من التقييم لتحديد الطريقة المناسبة للمساعدة. إن فهم التغيير الطفيف في إنفاقهم (المنتجات والخدمات والكميات) سيحدد سلاسل الإمداد التي نحتاج إلى البحث فيها لمعرفة الآثار البيئية</t>
  </si>
  <si>
    <t>تشجيع استخدام المساعدات النقدية والقسائم كأداة لتعزيز أساليب استهلاك واستثمار أكثر استدامة وصديقة للبيئة. تعزيز المساعدات النقدية والقسائم وكذلك النهج القائمة على السوق لتعزيز الإنتاج والتوزيع المحلي (بهدف زيادة توافر المنتجات المحلية المستدامة) وتطوير بدائل الاستهلاك المستدام</t>
  </si>
  <si>
    <t>الاستفادة من فرص المساعدات النقدية والقسائم لزيادة ملكية المجتمع لإدارة/حماية البيئة من خلال المساعدة الفنية والتعلم المتبادل</t>
  </si>
  <si>
    <t>الاستفادة من الابتكار، مثل التحول الرقمي، لإيجاد حلول فعالة من حيث التكلفة للممارسات المستدامة</t>
  </si>
  <si>
    <t>إدارة الأسطول</t>
  </si>
  <si>
    <t>إدارة الطاقة</t>
  </si>
  <si>
    <t xml:space="preserve">اعتبارات سلسلة الإمداد (للسلع) </t>
  </si>
  <si>
    <t xml:space="preserve">انخفاض في عدد رحلات السفر جوًا (للأشخاص) </t>
  </si>
  <si>
    <t>النفايات</t>
  </si>
  <si>
    <t>التأكد من تخطيط الأسطول وتنسيقه لتقليل عدد الرحلات إلى مواقع الموقع. ويمكن أن يحدث هذا داخل المؤسسات أو بين المؤسسات (بافتراض وجود البروتوكولات).</t>
  </si>
  <si>
    <t>التأكد من عزل المباني (المكاتب، المستودعات، المساكن) قدر الإمكان. وهذا يتضمن إجراء بعض التطويرات الصغيرة للأبواب والنوافذ والأسقف والإجراءات التحسينية لإبقاء الأبواب/النوافذ مغلقة في حالة التدفئة/التبريد</t>
  </si>
  <si>
    <t>الاستفادة من أدوات قطاعية محددة (مثل أداة منهجية المأوى لتقييم الكربون في مجموعة المأوى) لاتخاذ قرارات البرمجة التي تدمج انبعاثات غازات الدفيئة والاعتبارات البيئية في قرارات التصميم، لا سيما فيما يتعلق باختيار المواد ومصادرها</t>
  </si>
  <si>
    <t>تغيير الاجتماعات إلى الاجتماعات الافتراضية حيثما أمكن ذلك. التفكير في كيفية تصميم الجلسات الافتراضية وتسهيلها بطريقة تشاركية لتحقيق أقصى قدر من مشاركة الجمهور</t>
  </si>
  <si>
    <t>تقييم الأماكن التي يمكن فيها التخلص من مشاكل التعبئة والتغليف من البضائع المشتراة أو تقليلها، وخاصة التغليف البلاستيكي. تقييم ما إذا كان من الممكن استبدال مواد التعبئة والتغليف المعاد تدويرها أو القابلة لإعادة التدوير. مناقشة الخيارات المتوفرة مع الموردين</t>
  </si>
  <si>
    <t xml:space="preserve">التأكد من توفير التوجيه والتدريب للسائقين ومديري الأسطول حول تقليل تباطؤ السيارة (المركبة ثابتة لمدة تزيد عن 10 دقائق مع تشغيل المحرك). التأكد من الترحيب بالسائقين للجلوس في المكاتب / مواقع الأنشطة. </t>
  </si>
  <si>
    <t>الحد من استخدام طاقة التيار المتردد من خلال تطبيق التدابير التالية وهي: برمجة الحد الأدنى لدرجة الحرارة، واستخدام أجهزة تكييف الهواء فقط خلال الساعات الأكثر حرارة، واستكمال استخدام جهاز تكييف الهواء باستخدام المروحة، واستخدام أجهزة تكييف الهواء الموفرة للطاقة التي تشمل نماذج المحول العكسي</t>
  </si>
  <si>
    <t>بحث مسألة تضمين انبعاثات غازات الدفيئة ومعلومات الاستدامة البيئية عند تحديد خيارات طريقة البرمجة (مثل المساعدات النقدية والقسائم). وهذا يتضمن معلومات تحليل دورة الحياة من مصادر ثانوية، عندما يكون ذلك ممكنًا</t>
  </si>
  <si>
    <t>زيادة التفاعلات وفرص تعزيز القدرات إلى أقصى حد (لموظفي البرامج القطرية والشركاء) عندما تكون الاجتماعات بالحضور الشخصي، بحيث يمكن عقد الاجتماعات اللاحقة بشكل افتراضي بسهولة أكبر</t>
  </si>
  <si>
    <t>فهم المصادر الرئيسية للنفايات الناتجة عن العمليات (مثل نفايات المكاتب).  تحديد واستخدام خيارات الاسترداد وإعادة التدوير والتخلص المناسبة</t>
  </si>
  <si>
    <t>البحث عن المركبات ذات أعلى كفاءة في استهلاك الوقود سواء كنت تستخدم المركبات الخاصة أو الأسطول المتعاقد عليه. حيث ترتبط كفاءة استهلاك الوقود إلى حد ما بعمر المركبات.</t>
  </si>
  <si>
    <t>وإذا كان شراء الأجهزة يشمل كفاءة الطاقة كأحد المعايير للمقارنة خلال عملية الشراء. اختيار الأجهزة الموفرة للطاقة حيثما أمكن ذلك</t>
  </si>
  <si>
    <t>النظر في إدراج انبعاثات الغازات الدفيئة واعتبارات الاستدامة البيئية في إطار عمليات الشراء. في سياق عمليات الشراء يتم تحديد، على سبيل المثال، معايير التقييم أو المواصفات/الاستثناءات الموضحة في وثائق العطاءات</t>
  </si>
  <si>
    <t xml:space="preserve"> التفكير في الجمع بين الرحلات وتقليل انبعاثات الغازات الدفيئة عند زيارة مواقع متعددة</t>
  </si>
  <si>
    <t>تقييم ما إذا كان البرنامج أو العمليات تستخدم أو تنتج مواد خطرة (بما يشمل على سبيل المثال لا الحصر النفايات الطبية وزيوت المحركات والنفايات الإلكترونية والتبخير والمواد الكيميائية الزراعية... ) ووضع خطة محددة لاستخدام تلك العناصر والتخلص الآمن منها. التأكد من تسجيل التكاليف المرتبطة في ميزانيات المشروع أو البرامج القطرية</t>
  </si>
  <si>
    <t xml:space="preserve">التأكد من أن المركبات ذات حجم مناسب للمهام التي سيتم استخدامها من أجلها. تجنب شراء أو استئجار أكبر مركبة متاحة تلقائيًا. </t>
  </si>
  <si>
    <t>شراء المصابيح الثنائية الباعثة للضوء. استبدال المصابيح الحالية تدريجيًا بالمصابيح الثنائية الباعثة للضوء</t>
  </si>
  <si>
    <t>تقييم ما إذا كانت مواصفات الجهات المانحة للسلع قد تشير إلى زيادة انبعاثات غازات الدفيئة و/أو تتطلب إجراء عمليات شراء دولية. فهم ما إذا كان يمكن التفاوض على المواصفات أو استبدالها ببدائل أقل تأثيرًا</t>
  </si>
  <si>
    <t xml:space="preserve">الحد من عدد الأفراد الذين يمثلون نفس المؤسسة في نفس الحدث. التأكد من إبقاء الموظفين على إطلاع مسبق بالمعلومات حتى يتمكنوا من تمثيل العمل وأهدافه من جميع أنحاء المؤسسة </t>
  </si>
  <si>
    <t>تضمين اعتبارات إدارة النفايات في تصميم البرنامج. الرجوع إلى الإرشادات القطاعية المحددة حسب الاقتضاء. دعم إدراج إدارة النفايات والخدمات اللوجستية العكسية في المقترحات، حسب الاقتضاء</t>
  </si>
  <si>
    <t>تقييم الأنشطة التي يمكن إجراؤها عن بعد أو من خلال إشراك شركاء متواجدين على مقربة من الأنشطة.</t>
  </si>
  <si>
    <t>التأكد من إطفاء الأضواء والمعدات المكتبية في نهاية اليوم (خاصة العناصر الكبيرة مثل آلات التصوير والطابعات). تركيب أجهزة استشعار الحركة لتوفير التشغيل الآلي للإضاءة والمصابيح الشمسية الأمنية في المساحات المكتبية والمستودعات. التأكد من برمجة جميع معدات تقنية المعلومات على إيقاف التشغيل أو الدخول في وضع الاستعداد عندما لا تكون قيد الاستخدام</t>
  </si>
  <si>
    <t>تقييم إمكانية بناء الوعي بالاستدامة البيئية بين الموردين المحليين ومن ثم دمج هذا الوعي في معايير اختيار الموردين المفضلين وعمليات ضمان الجودة</t>
  </si>
  <si>
    <t xml:space="preserve">تتبع أحجام الرحلات ومقارنتها بين جميع الفرق. ستؤدي هذه البيانات إلى زيادة الوضوح والشفافية ودعم اتخاذ القرار بناءً على الحاجة إلى السفر بطريقة عادلة  </t>
  </si>
  <si>
    <t>التقليل من إعادة التغليف والتجميع قدر الإمكان</t>
  </si>
  <si>
    <t>إعطاء الأولوية للاتصالات الإلكترونية واستخدام كميات أقل من المواد المطبوعة. رقمنة الأوراق الخاصة بإدارة المخزون</t>
  </si>
  <si>
    <t>تعزيز استخدام التغليف القابلة للتحلل الحيوي ودعم الإدارة المناسبة للنفايات ومعالجتها في البلد، حيثما أمكن ذلك</t>
  </si>
  <si>
    <t xml:space="preserve">التأكد من وجود خطة أسطول الصيانة الوقائية لتحسين كفاءة استهلاك الوقود.  </t>
  </si>
  <si>
    <t>التأكد من أن حجم مولدات الديزل مناسب لاحتياجات المكاتب وصيانتها بشكل مناسب لتحسين الأداء والكفاءة</t>
  </si>
  <si>
    <t>التخطيط بكفاءة لتقليل العرض الزائد والنظر في كيفية التنبؤ بشحنات البضائع المشتراة خارج السوق المحلية والتنسيق بينها ودمجها لزيادة مساحة الشحن إلى أقصى حد. تجنب الشراء المفرط الزائد عن الحاجة. اتباع نهج شراء يتوافق مع الاحتياجات الفعلية وتجنب تراكم العناصر الزائدة</t>
  </si>
  <si>
    <t>من منظور التأثير البيئي والأمني، تقييم واستخدام المزيد من خيارات النقل الصديقة للبيئة (القوارب والقطارات والحافلات والسيارات الكهربائية) عندما يكون ذلك ممكنًا. التفكير في استخدام وسائل النقل العام إذا كان ذلك مناسبًا وآمنًا</t>
  </si>
  <si>
    <t>تعزيز المعايير الثلاثة (التقليل وإعادة الاستخدام وإعادة التدوير) مع الموظفين ووضع استراتيجية لتغيير السلوك بالنسبة لمعظم مسارات النفايات الهامة</t>
  </si>
  <si>
    <t>تقييم ما إذا كانت إعادة استخدام مواد التغليف من خلال البرنامج أو المجتمع قابلة للتطبيق ودعم جهود إعادة استخدامها إلى أقصى حد ممكن</t>
  </si>
  <si>
    <t xml:space="preserve">تقييم ما إذا كان الاستثمار في سيارة كهربائية أو هجينة أمر منطقي بناءً على طبيعة السياق (شبكة تعمل بالوقود الأحفوري، طبيعة الرحلات، البنية التحتية للشحن). </t>
  </si>
  <si>
    <t>التفكير في إعطاء الأولوية للمواقع التي تعتمد بشكل كبير على مولدات الديزل أو التي تعمل بشبكات الوقود الأحفوري للتحولات المتجددة مثل أنظمة الطاقة الشمسية الكهروضوئية بناءً على السياق (الجدوى، ومدة التدخل، والعائد من الاستثمار)</t>
  </si>
  <si>
    <t>إعطاء الأولوية للنقل البحري والبري حيثما أمكن ذلك. تجنب الشحن الجوي إلى أقصى حد ممكن. التركيز على تقليل أنشطة الشحن والمناولة ودمج الشحنات داخليًا وخارجيًا</t>
  </si>
  <si>
    <t>التفكير في طلاء الأسطح باللون الأبيض لتعكس الحرارة وتعزز التبريد الطبيعي</t>
  </si>
  <si>
    <t>طلب معلومات عن انبعاثات الغازات الدفيئة، حيثما كان ذلك ممكنًا ومتوفرًا، من شركات الشحن ومقدمي الخدمات اللوجستية من الطرف الخارجي وإدراج هذه المعايير في قرارات شراء الخدمات</t>
  </si>
  <si>
    <t xml:space="preserve">الاستثمار في أجهزة تتبع الطاقة مثل العدادات الذكية وخاصة في المكاتب ذات الاستهلاك المرتفع للطاقة. ستدعم تفاصيل البيانات عملية اتخاذ القرارات المستنيرة بشأن كفاءة الطاقة داخل هذا الموقع </t>
  </si>
  <si>
    <t xml:space="preserve">تقييم البصمة البيئية وانبعاثات الغازات الدفيئة والنظر في أوجه التفاضل في خيارات الشراء، وإعطاء الأولوية للمصادر المحلية عندما/حيثما يكون ذلك مناسبًا، اعتمادًا على ملف الانبعاثات الخاصة بالتصنيع </t>
  </si>
  <si>
    <t>تشجيع زراعة الأشجار من الأنواع المحلية في المرافق (المكاتب والمستودعات) ومواقع التوزيع كلما أمكن ذلك لأغراض التظليل الطبيعي والتشجير. ضمان الرعاية الكافية وتوفير المياه للأشجار حتى تتمكن من الازدهار</t>
  </si>
  <si>
    <t>تقييم الفوائد وأوجه التفاضل في شراء سلع ذات جودة أعلى وأكثر متانة وبمواصفات أعلى</t>
  </si>
  <si>
    <t>تقييم المكاسب وأوجه التفاضل عند تحديد عدد مواقع التوزيع وتكرار التوزيع. دعم التوزيعات التي يتولاها المجتمع عندما يكون ذلك ممكنًا. تقييم الوقت الأفضل لاستخدام التوزيعات المجتمعية على الأسر (على سبيل المثال...) حسب الاقتضاء</t>
  </si>
  <si>
    <t>استخدام المستودعات المشتركة أو خيارات تخزين الموردين عندما يكون ذلك ممكنًا</t>
  </si>
  <si>
    <t>برمجة آمنة وكريمة</t>
  </si>
  <si>
    <t>إن البرمجة الآمنة والكريمة هي عملية دمج مبادئ الحماية وتعزيز الوصول الهادف والسلامة والكرامة في المساعدات الإنسانية وأنشطة التنمية؛ إنها نهج تحسين جودة البرنامج. يمكن العثور على رابط لإطار البرمجة الآمنة والكريمة الكامل الذي طورته الصندوق الكاثوليكي للتنمية في ما وراء البحار وكاريتاس أستراليا وهيئة الإغاثة الكاثوليكية وتروكير في علامة التبويب المرجعية. تتمثل المبادئ التوجيهية التي يجب مراعاتها في جميع أنشطة البرنامج فيما يلي:</t>
  </si>
  <si>
    <t>1) إعطاء الأولوية للأمان والكرامة وتجنب التسبب في الأذى: منع وتقليل قدر الإمكان أي آثار سلبية غير مقصودة ناتجة عن تدخلك والتي يمكن أن تزيد من تعرض الأشخاص للمخاطر الجسدية والنفسية الاجتماعية</t>
  </si>
  <si>
    <t>2) المساواة/الحصول المجدي: ترتيب حصول الأشخاص على المساعدة والخدمات المحايدة - بما يتناسب مع حاجتهم ودون وجود أي عوائق (أي التمييز). الانتباه بشكل خاص للأفراد والمجموعات الذين قد يكونون معرضين للخطر بشكل خاص أو يجدون صعوبة في الحصول على المساعدة والخدمات</t>
  </si>
  <si>
    <t>3) المساءلة أمام المستفيدين: إنشاء آليات مناسبة يمكن من خلالها للسكان المتضررين قياس مدى كفاية التدخلات، أو معالجة المخاوف والشكاوى</t>
  </si>
  <si>
    <t>4) المشاركة والتمكين: دعم تنمية قدرات الحماية الذاتية ومساعدة الناس على المطالبة بحقوقهم، على سبيل المثال - لا الحصر- الحق في الحصول على المأوى والغذاء والمياه والصرف الصحي والصحة والتعليم.</t>
  </si>
  <si>
    <t xml:space="preserve">أسئلة تتعلق بتعميم الحماية ذات الصلة التي يجب مراعاتها عند تصنيف المخاطر من المستوى 2 من أداة الإشراف البيئي </t>
  </si>
  <si>
    <t>هل بُذلت جهود لتحديد الفئات المستضعفة؟ (مثل النازحين داخليًا، أو اللاجئين، أو كبار السن، أو المرضى، أو الأسر التي يعولها أطفال/نساء، أو كبار السن، أو الأشخاص ذوو الإعاقة؟) هل تم أخذ المخاطر الإضافية المتعلقة بهذه الفئات في الاعتبار عند إجراء تحليل أداة الإشراف البيئي؟ 
(على سبيل المثال، قد تؤثر مشكلات جودة الهواء على صغار السن أو كبار السن بشكل غير متناسب. إذا كانت المجموعة السكانية المستهدفة تتكون في الغالب من كبار السن والأطفال الصغار، فيجب تصنيف هذا الخطر مع وضع ذلك بعين الاعتبار)
هل تم وضع الآثار المترتبة على النوع الاجتماعي بعين الاعتبار عند تقييم المخاطر؟  
(على سبيل المثال، غالبًا ما يؤثر توافر المياه على النساء والفتيات بشكل أكبر، لأنهن في العديد من المجتمعات مسؤولات عن جمع المياه والأنشطة المرتبطة بها (الطهي والتنظيف وما إلى ذلك).</t>
  </si>
  <si>
    <t xml:space="preserve">أسئلة تتعلق بتعميم الحماية ذات الصلة التي يجب مراعاتها عند تطوير أنشطة التخفيف من المستوى 3 من أداة الإشراف البيئي </t>
  </si>
  <si>
    <t xml:space="preserve">تم تحديد الفئات المستضعفة (مثل النازحين داخليًا، أو اللاجئين، أو كبار السن، أو المرضى، أو الأسر التي يعولها أطفال/نساء، أو كبار السن، أو الأشخاص ذوو الإعاقة؟) </t>
  </si>
  <si>
    <t>يتم أخذ الأمور المتعلقة بالأمان والكرامة وفرص الحصول في الاعتبار عند تصميم البرنامج. يتضمن هذا التحليل تصنيف هذه الأمور حسب الجنس والعمر وحالة التنوع ذات الصلة (الإعاقة، والانتماء العرقي، والحالة الاقتصادية، وما شابهها)</t>
  </si>
  <si>
    <t>تم اتخاذ الإجراءات اللازمة لضمان مراعاة احتياجات الفئات المستضعفة والأفراد خلال جميع أنشطة البرنامج</t>
  </si>
  <si>
    <t>هل وقع جميع الموظفين والتابعين للبرنامج (مثل عمال البناء) وتلقوا تدريبًا بخصوص قواعد السلوك وسياسات الضمانات والحماية الخاصة بالمؤسسة؟</t>
  </si>
  <si>
    <t xml:space="preserve">هناك تنوع بين الموظفين (الجنس/العمر/الانتماء العرقي/الدين وما شابه ذلك) لتمثيل المجتمع الذي نعمل فيه.   ولكن يمكن أن يتعرف أفراد المجتمع بسهولة على الموظفين والمتطوعين </t>
  </si>
  <si>
    <t>شاركت مجموعة من المجموعات المتنوعة في اختيار معايير الاستهداف، على سبيل المثال المجموعات العرقية أو الدينية المختلفة، والفئات المهمشة، والأشخاص ذوي الإعاقة</t>
  </si>
  <si>
    <t>يتم استخدام رسائل متسقة لتوضيح من تم استهدافه وسبب استهدافه للمجتمع المتضرر</t>
  </si>
  <si>
    <t>تتم مشاركة معلومات البرنامج باستخدام مجموعة متنوعة من طرق الاتصال (التنسيقات واللغة والوسائط) التي تتناسب مع احتياجات المجتمع، وخاصة الفئات الأكثر ضعفًا وتهميشًا</t>
  </si>
  <si>
    <t>تم تعديل المشروع لتلبية الاحتياجات المختلفة للمجموعات المختلفة (مثل كبار السن والفتيات المراهقات والأشخاص ذوي الإعاقة وما شابه ذلك) لزيادة أمانهم وكرامتهم وفرص حصولهم على المساعدة.</t>
  </si>
  <si>
    <t>تم اتخاذ الإجراءات اللازمة لحماية الشبكات الأسرية والاجتماعية وشبكات العلاقات والموارد القائمة والمحافظة عليها</t>
  </si>
  <si>
    <t>تم اتخاذ الإجراءات اللازمة للتأكد من أن متطلبات الخصوصية الشخصية والمنزلية تعكس الممارسات الشخصية والثقافية والأسرية</t>
  </si>
  <si>
    <t>يجمع الموظفون المعلومات بانتظام حول خدمات الحماية الحالية وكيفية الاتصال بهم ومشاركة هذه المعلومات مع المجتمعات</t>
  </si>
  <si>
    <t>تم اتخاذ الإجراءات لضمان آليات الملاحظات والشكاوى والاستجابة التي تسمح للمشاركين وأفراد المجتمع بمشاركة ملاحظاتهم والإبلاغ عن أي شكاوى تتعلق بالمشروع أو الموظفين بطريقة تعكس تفضيلات المجتمع بشأن التواصل</t>
  </si>
  <si>
    <t>*الصورة الموجودة في صفحة المقدمة هي لمزارع المانجروف في فيتنام والتي التقطتها جينيفر هاردي (هيئة الإغاثة الكاثوليكية)</t>
  </si>
  <si>
    <t>المساهمون الرئيسيون في إعداد أداة الإشراف البيئي</t>
  </si>
  <si>
    <t>سيمون أديسون، تروكير</t>
  </si>
  <si>
    <t>راميش أديكاري، هيئة الإغاثة الكاثوليكية</t>
  </si>
  <si>
    <t>جاسينتا أنكوس، كاريتاس أستراليا</t>
  </si>
  <si>
    <t>دينا بريك، هيئة الإغاثة الكاثوليكية</t>
  </si>
  <si>
    <t>بيير بيرجوس، هيئة الإغاثة الكاثوليكية</t>
  </si>
  <si>
    <t>سنيغدا تشاكرابورتي، هيئة الإغاثة الكاثوليكية</t>
  </si>
  <si>
    <t>كاسي دوميت، الصندوق الكاثوليكي للتنمية فيما وراء البحار</t>
  </si>
  <si>
    <t>ساندرين إمامبو، هيئة الإغاثة الكاثوليكية</t>
  </si>
  <si>
    <t>مصطفى إرشاد، هيئة الإغاثة الكاثوليكية</t>
  </si>
  <si>
    <t>ميلفيل فرنانديز، كاريتاس أستراليا</t>
  </si>
  <si>
    <t>ريتشارد فورسيث، كاريتاس أستراليا</t>
  </si>
  <si>
    <t>نيامه فوري، الصندوق الكاثوليكي للتنمية فيما وراء البحار</t>
  </si>
  <si>
    <t>آلان غروندي، هيئة الإغاثة الكاثوليكية</t>
  </si>
  <si>
    <t>كاريمي جيتونجا، هيئة الإغاثة الكاثوليكية</t>
  </si>
  <si>
    <t>إيمي هيلبو، هيئة الإغاثة الكاثوليكية</t>
  </si>
  <si>
    <t>روز هوجان، تروكير</t>
  </si>
  <si>
    <t>لورا هوليت، هيئة الإغاثة الكاثوليكية</t>
  </si>
  <si>
    <t>بيير ماري جويمارد، هيئة الإغاثة الكاثوليكية</t>
  </si>
  <si>
    <t>نانسي هيرن، هيئة الإغاثة الكاثوليكية</t>
  </si>
  <si>
    <t>جيزيل هنريكيس، الصندوق الكاثوليكي للتنمية فيما وراء البحار, هيئة الإغاثة الكاثوليكية، كاريتاس أستراليا</t>
  </si>
  <si>
    <t>عديل جافيد، هيئة الإغاثة الكاثوليكية</t>
  </si>
  <si>
    <t>بسام كالكا، هيئة الإغاثة الكاثوليكية</t>
  </si>
  <si>
    <t>براهلاد لاميشلان، كاريتاس أستراليا</t>
  </si>
  <si>
    <t>باتريك ماكينين، كاريتاس أستراليا</t>
  </si>
  <si>
    <t>توليو ماتيو، هيئة الإغاثة الكاثوليكية</t>
  </si>
  <si>
    <t>سكوت مارتن، كاريتاس أستراليا</t>
  </si>
  <si>
    <t>نيللي ماوندي، تروكير</t>
  </si>
  <si>
    <t>أوستن مور، هيئة الإغاثة الكاثوليكية</t>
  </si>
  <si>
    <t>جوي موغامبي، تروكير</t>
  </si>
  <si>
    <t>ماريا بريسيلا، كاريتاس أستراليا</t>
  </si>
  <si>
    <t>جيمي ريتشاردسون، هيئة الإغاثة الكاثوليكية</t>
  </si>
  <si>
    <t>مات سارسيكي، هيئة الإغاثة الكاثوليكية</t>
  </si>
  <si>
    <t>أبيشيك شريستا، هيئة الإغاثة الكاثوليكية</t>
  </si>
  <si>
    <t>برافولا شريستا، كاريتاس أستراليا</t>
  </si>
  <si>
    <t>بريان ستاندلي، الصندوق الكاثوليكي للتنمية فيما وراء البحار</t>
  </si>
  <si>
    <t>فيجاي سريفاستافا، هيئة الإغاثة الكاثوليكية</t>
  </si>
  <si>
    <t>ميليسا تاكر، هيئة الإغاثة الكاثوليكية</t>
  </si>
  <si>
    <t>رولاندو سول فالوش، هيئة الإغاثة الكاثوليكية</t>
  </si>
  <si>
    <t>جورج وامبوجو، الصندوق الكاثوليكي للتنمية فيما وراء البحار</t>
  </si>
  <si>
    <t>أولاف ويسترمان، هيئة الإغاثة الكاثوليكية</t>
  </si>
  <si>
    <t>الموارد الحالية المستخدمة لإعداد أداة الإشراف البيئي</t>
  </si>
  <si>
    <t>المصدر</t>
  </si>
  <si>
    <t>الرابط</t>
  </si>
  <si>
    <t>مجموعة أدوات التعافي وإعادة الإعمار الخضراء</t>
  </si>
  <si>
    <t>الصندوق العالمي لحماية الطبيعة، تحالف الأديان وحفظ الطبيعة</t>
  </si>
  <si>
    <t xml:space="preserve"> رسالة البابا فرنسيس "كن مسبحاً"</t>
  </si>
  <si>
    <t>الكنيسة الكاثوليكية</t>
  </si>
  <si>
    <t>دليل إدارة مخاطر الكوارث بقيادة المجتمع</t>
  </si>
  <si>
    <t>الصندوق الكاثوليكي للتنمية في ما وراء البحار، كاريتاس أستراليا، هيئة الإغاثة الكاثوليكية، تروكير</t>
  </si>
  <si>
    <t>إطار حقوق الموارد الطبيعية</t>
  </si>
  <si>
    <t>تروكير</t>
  </si>
  <si>
    <t xml:space="preserve">الشركات ذات الغرض: دليل لدعم الاقتصادات المحلية المرنة والمستدامة </t>
  </si>
  <si>
    <t>الصندوق الكاثوليكي للتنمية في ما وراء البحار</t>
  </si>
  <si>
    <t xml:space="preserve">نموذج كفاءات المهارات الذكية لدى هيئة الإغاثة الكاثوليكية </t>
  </si>
  <si>
    <t xml:space="preserve">هيئة الإغاثة الكاثوليكية </t>
  </si>
  <si>
    <t xml:space="preserve">المعايير العالمية للحلول القائمة على الطبيعة </t>
  </si>
  <si>
    <t>الاتحاد الدولي لحفظ الطبيعة</t>
  </si>
  <si>
    <t>الحلول القائمة على الطبيعة للعمل الإنساني</t>
  </si>
  <si>
    <t>دليل اسفير المطروح</t>
  </si>
  <si>
    <t>إطار تعميم الحماية</t>
  </si>
  <si>
    <t>الصندوق الكاثوليكي للتنمية في ما وراء البحار، كاريتاس أستراليا، هيئة الإغاثة الكاثوليكية</t>
  </si>
  <si>
    <t>أداة نيكساس للتقييم البيئي+: أداة تقييم بيئي بسيطة وعملية على مستوى المشروع</t>
  </si>
  <si>
    <t>برنامج الأمم المتحدة للبيئة، ومكتب الأمم المتحدة لتنسيق الشؤون الإنسانية، والوكالة الأمريكية للتنمية الدولية، ومفوضية الأمم المتحدة لشؤون اللاجئين، والصندوق العالمي لحماية الطبيعة، والوكالة المدنية للتصدي لحالات الطواريء، والاتحاد الدولي لحفظ الطبيعة</t>
  </si>
  <si>
    <t>سجل المخاطر البيئية</t>
  </si>
  <si>
    <t>المبادئ التوجيهية والمعايير الخاصة بحالات الطوارئ في مجال الثروة الحيوانية</t>
  </si>
  <si>
    <t>المبادئ التوجيهية والمعايير الخاصة بحالات الطوارئ في مجال الثروة الحيوانية</t>
  </si>
  <si>
    <t>القياس الكمي للاستدامة في أعقاب الكوارث الطبيعية (QSAND)</t>
  </si>
  <si>
    <t>بي آر إي جلوبال، الاتحاد الدولي لجمعيات الصليب الأحمر والهلال الأحمر</t>
  </si>
  <si>
    <t>نحو مجتمعات مرنة ومستدامة: مجموعة أدوات الصندوق الكاثوليكي للتنمية في ما وراء البحار لدعم تصميم البرامج المتكاملة</t>
  </si>
  <si>
    <t xml:space="preserve">المياه والصرف الصحي والنظافة الصحية والإرشاد البيئي </t>
  </si>
  <si>
    <t xml:space="preserve">وكالة حماية البيئة السويدية Naturvårdsverket </t>
  </si>
  <si>
    <t xml:space="preserve">وكالة حماية البيئة (الولايات المتحدة الأمريكية) </t>
  </si>
  <si>
    <t>المياه والصرف الصحي والنظافة الصحية للسكان المعرضين للخطر</t>
  </si>
  <si>
    <t xml:space="preserve">منظمة العمل ضد الجوع </t>
  </si>
  <si>
    <t>الهندسة في حالات الطوارئ: دليل عملي للعاملين في مجال الإغاثة</t>
  </si>
  <si>
    <t xml:space="preserve">جان ديفيس، روبرت لامبرت. نشر العمل العملي </t>
  </si>
  <si>
    <t>المياه والصرف الصحي والنظافة الصحية - اسفير</t>
  </si>
  <si>
    <t>مفوضية الأمم المتحدة لشؤون اللاجئين</t>
  </si>
  <si>
    <t>دليل اسفير: الميثاق الإنساني والمعايير الدنيا في الاستجابة الإنسانية</t>
  </si>
  <si>
    <t> تحالف المعايير الإنسانية الأساسية، ومؤسسة اسفير، وجمعية مجموعة إعادة التأهيل العاجل والتنمية (جروب يو آر دي)</t>
  </si>
  <si>
    <t xml:space="preserve">إطار البرمجة القائم على السوق </t>
  </si>
  <si>
    <t>النظر من منظور بيئي: الآثار والفرص لبرامج التحويلات النقدية في الاستجابة الإنسانية</t>
  </si>
  <si>
    <t xml:space="preserve">شبكة الشراكة في التعلم النقدي CaLP </t>
  </si>
  <si>
    <t>الآثار البيئية للمساعدة النقدية والقسائم</t>
  </si>
  <si>
    <t>جمعية مجموعة إعادة التأهيل العاجل والتنمية (جروب يو آر دي) 2022</t>
  </si>
  <si>
    <t>أداة SMAC - منهجية المأوى لتقييم الكربون</t>
  </si>
  <si>
    <t>المجموعة العالمية للمأوى</t>
  </si>
  <si>
    <t>مراجعة الأثر البيئي للتدخلات النقدية والمساعدات العينية: قائمة مرجعية</t>
  </si>
  <si>
    <t xml:space="preserve">قائمة مرجعية بيئية للاستجابة للمأوى  </t>
  </si>
  <si>
    <t xml:space="preserve">المجموعة العالمية للمأوى - فانواتو </t>
  </si>
  <si>
    <r>
      <t xml:space="preserve">التعليمات
</t>
    </r>
    <r>
      <rPr>
        <b/>
        <i/>
        <sz val="16"/>
        <rFont val="Franklin Gothic Book"/>
        <family val="2"/>
      </rPr>
      <t>(ضع المؤشر على علامة التبويب لمزيد من التفاصيل))</t>
    </r>
  </si>
  <si>
    <r>
      <t xml:space="preserve">التعليمات
</t>
    </r>
    <r>
      <rPr>
        <b/>
        <i/>
        <sz val="16"/>
        <rFont val="Franklin Gothic Book"/>
        <family val="2"/>
      </rPr>
      <t>(ضع المؤشر على علامة التبويب لمزيد من التفاصيل)</t>
    </r>
  </si>
  <si>
    <r>
      <t xml:space="preserve">التعليمات
</t>
    </r>
    <r>
      <rPr>
        <b/>
        <i/>
        <sz val="16"/>
        <rFont val="Franklin Gothic Book"/>
        <family val="2"/>
      </rPr>
      <t>((ضع المؤشر على علامة التبويب لمزيد من التفاصيل)</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</si>
</sst>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3" x14ac:knownFonts="1">
    <font>
      <sz val="10"/>
      <name val="Arial"/>
    </font>
    <font>
      <sz val="10"/>
      <name val="Arial"/>
      <family val="2"/>
    </font>
    <font>
      <sz val="11"/>
      <name val="Calibri"/>
      <family val="2"/>
    </font>
    <font>
      <u/>
      <sz val="10"/>
      <color theme="11"/>
      <name val="Arial"/>
      <family val="2"/>
    </font>
    <font>
      <sz val="11"/>
      <name val="Gill Sans MT"/>
      <family val="2"/>
    </font>
    <font>
      <sz val="10"/>
      <name val="Gill Sans MT"/>
      <family val="2"/>
    </font>
    <font>
      <sz val="18"/>
      <name val="Arial"/>
      <family val="2"/>
    </font>
    <font>
      <u/>
      <sz val="10"/>
      <color theme="10"/>
      <name val="Arial"/>
      <family val="2"/>
    </font>
    <font>
      <i/>
      <sz val="10"/>
      <name val="Gill Sans MT"/>
      <family val="2"/>
    </font>
    <font>
      <sz val="9"/>
      <color indexed="81"/>
      <name val="Tahoma"/>
      <family val="2"/>
    </font>
    <font>
      <b/>
      <sz val="16"/>
      <color theme="0"/>
      <name val="Gill Sans MT"/>
      <family val="2"/>
    </font>
    <font>
      <sz val="14"/>
      <name val="Gill Sans MT"/>
      <family val="2"/>
    </font>
    <font>
      <sz val="22"/>
      <name val="Gill Sans MT"/>
      <family val="2"/>
    </font>
    <font>
      <sz val="11"/>
      <name val="Franklin Gothic Book"/>
      <family val="2"/>
    </font>
    <font>
      <b/>
      <sz val="22"/>
      <color theme="0"/>
      <name val="Franklin Gothic Book"/>
      <family val="2"/>
    </font>
    <font>
      <sz val="16"/>
      <name val="Franklin Gothic Book"/>
      <family val="2"/>
    </font>
    <font>
      <i/>
      <sz val="12"/>
      <color theme="0" tint="-0.249977111117893"/>
      <name val="Franklin Gothic Book"/>
      <family val="2"/>
    </font>
    <font>
      <i/>
      <sz val="10"/>
      <color theme="0" tint="-0.249977111117893"/>
      <name val="Franklin Gothic Book"/>
      <family val="2"/>
    </font>
    <font>
      <b/>
      <sz val="22"/>
      <name val="Franklin Gothic Book"/>
      <family val="2"/>
    </font>
    <font>
      <sz val="28"/>
      <name val="Arial"/>
      <family val="2"/>
    </font>
    <font>
      <b/>
      <sz val="28"/>
      <color theme="0"/>
      <name val="Franklin Gothic Book"/>
      <family val="2"/>
    </font>
    <font>
      <b/>
      <sz val="10"/>
      <name val="Arial"/>
      <family val="2"/>
    </font>
    <font>
      <b/>
      <sz val="16"/>
      <name val="Arial"/>
      <family val="2"/>
    </font>
    <font>
      <sz val="11"/>
      <color indexed="81"/>
      <name val="Tahoma"/>
      <family val="2"/>
    </font>
    <font>
      <b/>
      <sz val="16"/>
      <name val="Franklin Gothic Book"/>
      <family val="2"/>
    </font>
    <font>
      <sz val="32"/>
      <name val="Calibri"/>
      <family val="2"/>
      <scheme val="minor"/>
    </font>
    <font>
      <sz val="14"/>
      <name val="Calibri"/>
      <family val="2"/>
      <scheme val="minor"/>
    </font>
    <font>
      <b/>
      <sz val="11"/>
      <name val="Franklin Gothic Book"/>
      <family val="2"/>
    </font>
    <font>
      <sz val="12"/>
      <color indexed="81"/>
      <name val="Franklin Gothic Book"/>
      <family val="2"/>
    </font>
    <font>
      <sz val="10"/>
      <name val="Franklin Gothic Book"/>
      <family val="2"/>
    </font>
    <font>
      <i/>
      <sz val="7"/>
      <name val="Arial"/>
      <family val="2"/>
    </font>
    <font>
      <b/>
      <i/>
      <sz val="14"/>
      <name val="Franklin Gothic Book"/>
      <family val="2"/>
    </font>
    <font>
      <sz val="10"/>
      <color rgb="FFFF0000"/>
      <name val="Arial"/>
      <family val="2"/>
    </font>
    <font>
      <b/>
      <sz val="10"/>
      <color rgb="FFFF0000"/>
      <name val="Arial"/>
      <family val="2"/>
    </font>
    <font>
      <sz val="11"/>
      <color rgb="FFFF0000"/>
      <name val="Arial"/>
      <family val="2"/>
    </font>
    <font>
      <i/>
      <sz val="10"/>
      <color rgb="FFFF0000"/>
      <name val="Arial"/>
      <family val="2"/>
    </font>
    <font>
      <sz val="10"/>
      <color rgb="FFFF0000"/>
      <name val="Franklin Gothic Book"/>
      <family val="2"/>
    </font>
    <font>
      <sz val="28"/>
      <color theme="1"/>
      <name val="Franklin Gothic Book"/>
      <family val="2"/>
    </font>
    <font>
      <sz val="14"/>
      <name val="Arial"/>
      <family val="2"/>
    </font>
    <font>
      <sz val="14"/>
      <color rgb="FFFF0000"/>
      <name val="Franklin Gothic Book"/>
      <family val="2"/>
    </font>
    <font>
      <sz val="14"/>
      <name val="Franklin Gothic Book"/>
      <family val="2"/>
    </font>
    <font>
      <sz val="11"/>
      <name val="Arial"/>
      <family val="2"/>
    </font>
    <font>
      <b/>
      <sz val="14"/>
      <name val="Franklin Gothic Book"/>
      <family val="2"/>
    </font>
    <font>
      <b/>
      <sz val="20"/>
      <name val="Franklin Gothic Book"/>
      <family val="2"/>
    </font>
    <font>
      <sz val="16"/>
      <name val="Arial"/>
      <family val="2"/>
    </font>
    <font>
      <i/>
      <sz val="14"/>
      <name val="Franklin Gothic Book"/>
      <family val="2"/>
    </font>
    <font>
      <b/>
      <sz val="16"/>
      <color theme="0"/>
      <name val="Franklin Gothic Book"/>
      <family val="2"/>
    </font>
    <font>
      <sz val="9"/>
      <color rgb="FFFF0000"/>
      <name val="Franklin Gothic Book"/>
      <family val="2"/>
    </font>
    <font>
      <sz val="28"/>
      <name val="Franklin Gothic Book"/>
      <family val="2"/>
    </font>
    <font>
      <b/>
      <sz val="28"/>
      <name val="Franklin Gothic Book"/>
      <family val="2"/>
    </font>
    <font>
      <sz val="30"/>
      <name val="Franklin Gothic Book"/>
      <family val="2"/>
    </font>
    <font>
      <u/>
      <sz val="14"/>
      <color theme="10"/>
      <name val="Franklin Gothic Book"/>
      <family val="2"/>
    </font>
    <font>
      <b/>
      <sz val="7"/>
      <color rgb="FF000000"/>
      <name val="Calibri"/>
      <family val="2"/>
    </font>
    <font>
      <sz val="12"/>
      <color indexed="81"/>
      <name val="Tahoma"/>
      <family val="2"/>
    </font>
    <font>
      <sz val="24"/>
      <color indexed="81"/>
      <name val="Tahoma"/>
      <family val="2"/>
    </font>
    <font>
      <b/>
      <u/>
      <sz val="12"/>
      <color indexed="8"/>
      <name val="Arial"/>
      <family val="2"/>
    </font>
    <font>
      <sz val="20"/>
      <color indexed="81"/>
      <name val="Franklin Gothic Book"/>
      <family val="2"/>
    </font>
    <font>
      <b/>
      <sz val="16"/>
      <color indexed="81"/>
      <name val="Franklin Gothic Book"/>
      <family val="2"/>
    </font>
    <font>
      <b/>
      <sz val="18"/>
      <color indexed="81"/>
      <name val="Franklin Gothic Book"/>
      <family val="2"/>
    </font>
    <font>
      <b/>
      <sz val="24"/>
      <color indexed="81"/>
      <name val="Tahoma"/>
      <family val="2"/>
    </font>
    <font>
      <b/>
      <sz val="20"/>
      <color indexed="81"/>
      <name val="Sakkal Majalla"/>
      <charset val="178"/>
    </font>
    <font>
      <sz val="22"/>
      <color indexed="81"/>
      <name val="Sakkal Majalla"/>
      <charset val="178"/>
    </font>
    <font>
      <b/>
      <u/>
      <sz val="36"/>
      <color indexed="81"/>
      <name val="Sakkal Majalla"/>
      <charset val="178"/>
    </font>
    <font>
      <u/>
      <sz val="36"/>
      <color indexed="81"/>
      <name val="Sakkal Majalla"/>
      <charset val="178"/>
    </font>
    <font>
      <sz val="24"/>
      <color indexed="81"/>
      <name val="Sakkal Majalla"/>
      <charset val="178"/>
    </font>
    <font>
      <b/>
      <sz val="22"/>
      <color indexed="81"/>
      <name val="Sakkal Majalla"/>
      <charset val="178"/>
    </font>
    <font>
      <u/>
      <sz val="16"/>
      <name val="Arial"/>
      <family val="2"/>
    </font>
    <font>
      <u/>
      <sz val="16"/>
      <name val="Franklin Gothic Book"/>
      <family val="2"/>
    </font>
    <font>
      <b/>
      <sz val="18"/>
      <name val="Franklin Gothic Book"/>
      <family val="2"/>
    </font>
    <font>
      <b/>
      <i/>
      <sz val="16"/>
      <name val="Franklin Gothic Book"/>
      <family val="2"/>
    </font>
    <font>
      <sz val="12"/>
      <color indexed="8"/>
      <name val="Arial"/>
      <family val="2"/>
    </font>
    <font>
      <sz val="28"/>
      <name val="Calibri"/>
      <family val="2"/>
      <scheme val="minor"/>
    </font>
    <font>
      <i/>
      <sz val="16"/>
      <name val="Franklin Gothic Book"/>
      <family val="2"/>
    </font>
  </fonts>
  <fills count="61">
    <fill>
      <patternFill patternType="none"/>
    </fill>
    <fill>
      <patternFill patternType="gray125"/>
    </fill>
    <fill>
      <patternFill patternType="solid">
        <fgColor theme="0"/>
        <bgColor indexed="64"/>
      </patternFill>
    </fill>
    <fill>
      <patternFill patternType="solid">
        <fgColor rgb="FFE5F5E0"/>
        <bgColor indexed="64"/>
      </patternFill>
    </fill>
    <fill>
      <patternFill patternType="solid">
        <fgColor rgb="FFC7E9C0"/>
        <bgColor indexed="64"/>
      </patternFill>
    </fill>
    <fill>
      <patternFill patternType="solid">
        <fgColor rgb="FFA1D99B"/>
        <bgColor indexed="64"/>
      </patternFill>
    </fill>
    <fill>
      <patternFill patternType="solid">
        <fgColor rgb="FF74C476"/>
        <bgColor indexed="64"/>
      </patternFill>
    </fill>
    <fill>
      <patternFill patternType="solid">
        <fgColor rgb="FF238B45"/>
        <bgColor indexed="64"/>
      </patternFill>
    </fill>
    <fill>
      <patternFill patternType="solid">
        <fgColor theme="1"/>
        <bgColor indexed="64"/>
      </patternFill>
    </fill>
    <fill>
      <patternFill patternType="solid">
        <fgColor rgb="FF004D40"/>
        <bgColor indexed="64"/>
      </patternFill>
    </fill>
    <fill>
      <patternFill patternType="solid">
        <fgColor rgb="FF80CBC4"/>
        <bgColor indexed="64"/>
      </patternFill>
    </fill>
    <fill>
      <patternFill patternType="solid">
        <fgColor rgb="FF00796B"/>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228242"/>
        <bgColor indexed="64"/>
      </patternFill>
    </fill>
    <fill>
      <patternFill patternType="solid">
        <fgColor rgb="FFDCE6F1"/>
        <bgColor indexed="64"/>
      </patternFill>
    </fill>
    <fill>
      <patternFill patternType="solid">
        <fgColor rgb="FF95B3D7"/>
        <bgColor indexed="64"/>
      </patternFill>
    </fill>
    <fill>
      <patternFill patternType="solid">
        <fgColor rgb="FF4F81BD"/>
        <bgColor indexed="64"/>
      </patternFill>
    </fill>
    <fill>
      <patternFill patternType="solid">
        <fgColor rgb="FFFDE9D9"/>
        <bgColor indexed="64"/>
      </patternFill>
    </fill>
    <fill>
      <patternFill patternType="solid">
        <fgColor theme="5" tint="-0.249977111117893"/>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rgb="FFB1A0C7"/>
        <bgColor indexed="64"/>
      </patternFill>
    </fill>
    <fill>
      <patternFill patternType="solid">
        <fgColor rgb="FFCCC0DA"/>
        <bgColor indexed="64"/>
      </patternFill>
    </fill>
    <fill>
      <patternFill patternType="solid">
        <fgColor rgb="FFE4DFEC"/>
        <bgColor indexed="64"/>
      </patternFill>
    </fill>
    <fill>
      <patternFill patternType="solid">
        <fgColor theme="7" tint="-0.249977111117893"/>
        <bgColor indexed="64"/>
      </patternFill>
    </fill>
    <fill>
      <patternFill patternType="solid">
        <fgColor rgb="FFDDD9C4"/>
        <bgColor indexed="64"/>
      </patternFill>
    </fill>
    <fill>
      <patternFill patternType="solid">
        <fgColor rgb="FFC4BD97"/>
        <bgColor indexed="64"/>
      </patternFill>
    </fill>
    <fill>
      <patternFill patternType="solid">
        <fgColor rgb="FFF2DCDB"/>
        <bgColor indexed="64"/>
      </patternFill>
    </fill>
    <fill>
      <patternFill patternType="solid">
        <fgColor theme="0" tint="-0.249977111117893"/>
        <bgColor indexed="64"/>
      </patternFill>
    </fill>
    <fill>
      <patternFill patternType="solid">
        <fgColor rgb="FFA1D99B"/>
        <bgColor theme="0"/>
      </patternFill>
    </fill>
    <fill>
      <patternFill patternType="solid">
        <fgColor theme="6" tint="0.59999389629810485"/>
        <bgColor indexed="64"/>
      </patternFill>
    </fill>
    <fill>
      <patternFill patternType="solid">
        <fgColor rgb="FFDAEEF3"/>
        <bgColor indexed="64"/>
      </patternFill>
    </fill>
    <fill>
      <patternFill patternType="solid">
        <fgColor theme="8" tint="0.79998168889431442"/>
        <bgColor indexed="64"/>
      </patternFill>
    </fill>
    <fill>
      <patternFill patternType="solid">
        <fgColor rgb="FF74A9CF"/>
        <bgColor indexed="64"/>
      </patternFill>
    </fill>
    <fill>
      <patternFill patternType="solid">
        <fgColor rgb="FFE0F2F1"/>
        <bgColor indexed="64"/>
      </patternFill>
    </fill>
    <fill>
      <patternFill patternType="solid">
        <fgColor rgb="FFE9F4E8"/>
        <bgColor indexed="64"/>
      </patternFill>
    </fill>
    <fill>
      <patternFill patternType="solid">
        <fgColor rgb="FFB8CCE4"/>
        <bgColor indexed="64"/>
      </patternFill>
    </fill>
    <fill>
      <patternFill patternType="solid">
        <fgColor rgb="FF33CCCC"/>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5"/>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8" tint="0.39997558519241921"/>
        <bgColor rgb="FF000000"/>
      </patternFill>
    </fill>
    <fill>
      <patternFill patternType="solid">
        <fgColor theme="6" tint="0.39997558519241921"/>
        <bgColor rgb="FF000000"/>
      </patternFill>
    </fill>
    <fill>
      <patternFill patternType="solid">
        <fgColor theme="7" tint="0.59999389629810485"/>
        <bgColor rgb="FF000000"/>
      </patternFill>
    </fill>
    <fill>
      <patternFill patternType="solid">
        <fgColor theme="7" tint="0.79998168889431442"/>
        <bgColor rgb="FF000000"/>
      </patternFill>
    </fill>
    <fill>
      <patternFill patternType="solid">
        <fgColor theme="2"/>
        <bgColor indexed="64"/>
      </patternFill>
    </fill>
    <fill>
      <patternFill patternType="solid">
        <fgColor theme="2"/>
        <bgColor rgb="FF000000"/>
      </patternFill>
    </fill>
    <fill>
      <patternFill patternType="solid">
        <fgColor theme="5" tint="0.79998168889431442"/>
        <bgColor rgb="FF000000"/>
      </patternFill>
    </fill>
    <fill>
      <patternFill patternType="solid">
        <fgColor theme="5" tint="0.39997558519241921"/>
        <bgColor rgb="FF000000"/>
      </patternFill>
    </fill>
    <fill>
      <patternFill patternType="solid">
        <fgColor theme="2" tint="-9.9978637043366805E-2"/>
        <bgColor rgb="FF000000"/>
      </patternFill>
    </fill>
    <fill>
      <patternFill patternType="solid">
        <fgColor rgb="FFB3CA80"/>
        <bgColor indexed="64"/>
      </patternFill>
    </fill>
    <fill>
      <patternFill patternType="solid">
        <fgColor rgb="FFEBF1DE"/>
        <bgColor indexed="64"/>
      </patternFill>
    </fill>
    <fill>
      <patternFill patternType="solid">
        <fgColor theme="4" tint="0.79998168889431442"/>
        <bgColor indexed="64"/>
      </patternFill>
    </fill>
  </fills>
  <borders count="3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style="thin">
        <color auto="1"/>
      </right>
      <top/>
      <bottom style="thin">
        <color auto="1"/>
      </bottom>
      <diagonal/>
    </border>
    <border>
      <left style="medium">
        <color indexed="64"/>
      </left>
      <right style="medium">
        <color auto="1"/>
      </right>
      <top style="medium">
        <color indexed="64"/>
      </top>
      <bottom/>
      <diagonal/>
    </border>
    <border>
      <left style="medium">
        <color auto="1"/>
      </left>
      <right/>
      <top style="medium">
        <color auto="1"/>
      </top>
      <bottom style="medium">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bottom/>
      <diagonal/>
    </border>
    <border>
      <left style="thin">
        <color auto="1"/>
      </left>
      <right/>
      <top/>
      <bottom/>
      <diagonal/>
    </border>
    <border>
      <left/>
      <right style="medium">
        <color indexed="64"/>
      </right>
      <top/>
      <bottom/>
      <diagonal/>
    </border>
    <border>
      <left/>
      <right/>
      <top style="medium">
        <color auto="1"/>
      </top>
      <bottom style="medium">
        <color auto="1"/>
      </bottom>
      <diagonal/>
    </border>
    <border>
      <left style="medium">
        <color indexed="64"/>
      </left>
      <right/>
      <top/>
      <bottom/>
      <diagonal/>
    </border>
    <border>
      <left/>
      <right/>
      <top style="medium">
        <color indexed="64"/>
      </top>
      <bottom/>
      <diagonal/>
    </border>
    <border>
      <left/>
      <right/>
      <top/>
      <bottom style="medium">
        <color auto="1"/>
      </bottom>
      <diagonal/>
    </border>
    <border>
      <left style="thick">
        <color auto="1"/>
      </left>
      <right style="thick">
        <color auto="1"/>
      </right>
      <top style="medium">
        <color auto="1"/>
      </top>
      <bottom style="thick">
        <color auto="1"/>
      </bottom>
      <diagonal/>
    </border>
    <border>
      <left style="thick">
        <color auto="1"/>
      </left>
      <right style="thick">
        <color auto="1"/>
      </right>
      <top style="thick">
        <color auto="1"/>
      </top>
      <bottom style="thick">
        <color auto="1"/>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style="thick">
        <color auto="1"/>
      </right>
      <top style="medium">
        <color auto="1"/>
      </top>
      <bottom style="thick">
        <color auto="1"/>
      </bottom>
      <diagonal/>
    </border>
    <border>
      <left/>
      <right style="thick">
        <color auto="1"/>
      </right>
      <top style="thick">
        <color auto="1"/>
      </top>
      <bottom style="thick">
        <color auto="1"/>
      </bottom>
      <diagonal/>
    </border>
    <border>
      <left style="medium">
        <color auto="1"/>
      </left>
      <right/>
      <top style="medium">
        <color auto="1"/>
      </top>
      <bottom/>
      <diagonal/>
    </border>
    <border>
      <left/>
      <right/>
      <top style="thin">
        <color theme="0"/>
      </top>
      <bottom/>
      <diagonal/>
    </border>
    <border>
      <left style="thin">
        <color theme="0"/>
      </left>
      <right style="thin">
        <color theme="0"/>
      </right>
      <top style="thin">
        <color theme="0"/>
      </top>
      <bottom style="thin">
        <color theme="0"/>
      </bottom>
      <diagonal/>
    </border>
  </borders>
  <cellStyleXfs count="18">
    <xf numFmtId="0" fontId="0" fillId="0" borderId="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7" fillId="0" borderId="0" applyNumberFormat="0" applyFill="0" applyBorder="0" applyAlignment="0" applyProtection="0"/>
  </cellStyleXfs>
  <cellXfs count="469">
    <xf numFmtId="0" fontId="0" fillId="0" borderId="0" xfId="0"/>
    <xf numFmtId="0" fontId="1" fillId="0" borderId="0" xfId="0" applyFont="1"/>
    <xf numFmtId="0" fontId="0" fillId="2" borderId="0" xfId="0" applyFill="1"/>
    <xf numFmtId="0" fontId="5" fillId="0" borderId="0" xfId="0" applyFont="1"/>
    <xf numFmtId="0" fontId="6" fillId="0" borderId="0" xfId="0" applyFont="1"/>
    <xf numFmtId="0" fontId="6" fillId="0" borderId="1" xfId="0" applyFont="1" applyBorder="1"/>
    <xf numFmtId="0" fontId="8" fillId="0" borderId="0" xfId="0" applyFont="1"/>
    <xf numFmtId="0" fontId="12" fillId="0" borderId="0" xfId="0" applyFont="1" applyAlignment="1">
      <alignment wrapText="1"/>
    </xf>
    <xf numFmtId="0" fontId="19" fillId="0" borderId="0" xfId="0" applyFont="1"/>
    <xf numFmtId="0" fontId="20" fillId="20" borderId="1" xfId="0" applyFont="1" applyFill="1" applyBorder="1" applyAlignment="1">
      <alignment horizontal="center" vertical="center" wrapText="1"/>
    </xf>
    <xf numFmtId="0" fontId="20" fillId="20" borderId="1" xfId="0" applyFont="1" applyFill="1" applyBorder="1" applyAlignment="1">
      <alignment horizontal="center" vertical="center"/>
    </xf>
    <xf numFmtId="0" fontId="20" fillId="26" borderId="1" xfId="0" applyFont="1" applyFill="1" applyBorder="1" applyAlignment="1">
      <alignment horizontal="center" vertical="center"/>
    </xf>
    <xf numFmtId="0" fontId="30" fillId="0" borderId="0" xfId="0" applyFont="1"/>
    <xf numFmtId="0" fontId="0" fillId="0" borderId="0" xfId="0" applyAlignment="1">
      <alignment vertical="center"/>
    </xf>
    <xf numFmtId="0" fontId="21" fillId="0" borderId="0" xfId="0" applyFont="1" applyAlignment="1">
      <alignment horizontal="center" vertical="center"/>
    </xf>
    <xf numFmtId="0" fontId="0" fillId="0" borderId="0" xfId="0" applyAlignment="1">
      <alignment horizontal="left"/>
    </xf>
    <xf numFmtId="0" fontId="32" fillId="0" borderId="0" xfId="0" applyFont="1" applyAlignment="1">
      <alignment vertical="center"/>
    </xf>
    <xf numFmtId="0" fontId="33" fillId="0" borderId="0" xfId="0" applyFont="1" applyAlignment="1">
      <alignment horizontal="center" vertical="center"/>
    </xf>
    <xf numFmtId="0" fontId="32" fillId="0" borderId="0" xfId="0" applyFont="1"/>
    <xf numFmtId="0" fontId="34" fillId="0" borderId="0" xfId="0" applyFont="1" applyAlignment="1">
      <alignment wrapText="1"/>
    </xf>
    <xf numFmtId="0" fontId="18" fillId="2" borderId="1" xfId="0" applyFont="1" applyFill="1" applyBorder="1" applyAlignment="1">
      <alignment horizontal="center"/>
    </xf>
    <xf numFmtId="0" fontId="1" fillId="0" borderId="0" xfId="0" applyFont="1" applyAlignment="1">
      <alignment horizontal="left" vertical="top" wrapText="1"/>
    </xf>
    <xf numFmtId="0" fontId="0" fillId="0" borderId="0" xfId="0" applyAlignment="1">
      <alignment horizontal="left" vertical="top" wrapText="1"/>
    </xf>
    <xf numFmtId="0" fontId="29" fillId="0" borderId="0" xfId="0" applyFont="1"/>
    <xf numFmtId="0" fontId="41" fillId="0" borderId="0" xfId="0" applyFont="1"/>
    <xf numFmtId="0" fontId="46" fillId="9" borderId="1" xfId="0" applyFont="1" applyFill="1" applyBorder="1" applyAlignment="1">
      <alignment horizontal="center"/>
    </xf>
    <xf numFmtId="0" fontId="38" fillId="0" borderId="0" xfId="0" applyFont="1"/>
    <xf numFmtId="0" fontId="36" fillId="0" borderId="0" xfId="0" applyFont="1"/>
    <xf numFmtId="0" fontId="36" fillId="0" borderId="0" xfId="0" applyFont="1" applyAlignment="1">
      <alignment vertical="center"/>
    </xf>
    <xf numFmtId="0" fontId="47" fillId="0" borderId="0" xfId="0" applyFont="1"/>
    <xf numFmtId="0" fontId="29" fillId="0" borderId="0" xfId="0" applyFont="1" applyAlignment="1">
      <alignment vertical="center"/>
    </xf>
    <xf numFmtId="0" fontId="36" fillId="0" borderId="0" xfId="0" applyFont="1" applyAlignment="1">
      <alignment horizontal="center" vertical="center" wrapText="1"/>
    </xf>
    <xf numFmtId="0" fontId="36" fillId="0" borderId="0" xfId="0" applyFont="1" applyAlignment="1">
      <alignment vertical="center" wrapText="1"/>
    </xf>
    <xf numFmtId="0" fontId="46" fillId="9" borderId="1" xfId="0" applyFont="1" applyFill="1" applyBorder="1" applyAlignment="1">
      <alignment horizontal="center" vertical="center"/>
    </xf>
    <xf numFmtId="0" fontId="40" fillId="0" borderId="0" xfId="0" applyFont="1" applyAlignment="1">
      <alignment horizontal="center" vertical="center" wrapText="1"/>
    </xf>
    <xf numFmtId="0" fontId="40" fillId="0" borderId="0" xfId="0" applyFont="1" applyAlignment="1">
      <alignment horizontal="center" vertical="center"/>
    </xf>
    <xf numFmtId="0" fontId="38" fillId="0" borderId="0" xfId="0" applyFont="1" applyAlignment="1">
      <alignment horizontal="center" vertical="center"/>
    </xf>
    <xf numFmtId="0" fontId="38" fillId="0" borderId="0" xfId="0" applyFont="1" applyAlignment="1">
      <alignment horizontal="center"/>
    </xf>
    <xf numFmtId="0" fontId="40" fillId="46" borderId="1" xfId="0" applyFont="1" applyFill="1" applyBorder="1" applyAlignment="1">
      <alignment horizontal="center" vertical="center" wrapText="1"/>
    </xf>
    <xf numFmtId="0" fontId="40" fillId="58" borderId="1" xfId="0" applyFont="1" applyFill="1" applyBorder="1" applyAlignment="1">
      <alignment horizontal="center" vertical="center" wrapText="1"/>
    </xf>
    <xf numFmtId="0" fontId="40" fillId="2" borderId="0" xfId="0" applyFont="1" applyFill="1" applyAlignment="1">
      <alignment horizontal="center" vertical="center" wrapText="1"/>
    </xf>
    <xf numFmtId="0" fontId="10" fillId="11" borderId="1" xfId="0" applyFont="1" applyFill="1" applyBorder="1" applyAlignment="1">
      <alignment horizontal="center" vertical="center"/>
    </xf>
    <xf numFmtId="0" fontId="10" fillId="11" borderId="4" xfId="0" applyFont="1" applyFill="1" applyBorder="1" applyAlignment="1">
      <alignment horizontal="center" vertical="center"/>
    </xf>
    <xf numFmtId="0" fontId="37" fillId="21" borderId="1" xfId="0" applyFont="1" applyFill="1" applyBorder="1" applyAlignment="1">
      <alignment horizontal="center" vertical="center" wrapText="1"/>
    </xf>
    <xf numFmtId="0" fontId="48" fillId="20" borderId="1" xfId="0" applyFont="1" applyFill="1" applyBorder="1" applyAlignment="1">
      <alignment horizontal="center" vertical="center" wrapText="1"/>
    </xf>
    <xf numFmtId="0" fontId="48" fillId="25" borderId="1" xfId="0" applyFont="1" applyFill="1" applyBorder="1" applyAlignment="1">
      <alignment horizontal="center" vertical="center" wrapText="1"/>
    </xf>
    <xf numFmtId="0" fontId="48" fillId="23" borderId="4"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6" borderId="1" xfId="0" applyFont="1" applyFill="1" applyBorder="1" applyAlignment="1">
      <alignment horizontal="center" vertical="center" wrapText="1"/>
    </xf>
    <xf numFmtId="0" fontId="48" fillId="0" borderId="0" xfId="0" applyFont="1"/>
    <xf numFmtId="0" fontId="37" fillId="28" borderId="1" xfId="0" applyFont="1" applyFill="1" applyBorder="1" applyAlignment="1">
      <alignment horizontal="center" vertical="center" wrapText="1"/>
    </xf>
    <xf numFmtId="0" fontId="48" fillId="22" borderId="1" xfId="0" applyFont="1" applyFill="1" applyBorder="1" applyAlignment="1">
      <alignment horizontal="center" vertical="center" wrapText="1"/>
    </xf>
    <xf numFmtId="0" fontId="25" fillId="2" borderId="14" xfId="0" applyFont="1" applyFill="1" applyBorder="1" applyAlignment="1">
      <alignment wrapText="1"/>
    </xf>
    <xf numFmtId="0" fontId="25" fillId="2" borderId="16" xfId="0" applyFont="1" applyFill="1" applyBorder="1" applyAlignment="1">
      <alignment wrapText="1"/>
    </xf>
    <xf numFmtId="0" fontId="48" fillId="23" borderId="1" xfId="0" applyFont="1" applyFill="1" applyBorder="1" applyAlignment="1">
      <alignment horizontal="center" vertical="center" wrapText="1"/>
    </xf>
    <xf numFmtId="0" fontId="40" fillId="2" borderId="0" xfId="0" applyFont="1" applyFill="1" applyAlignment="1">
      <alignment horizontal="center"/>
    </xf>
    <xf numFmtId="0" fontId="40" fillId="2" borderId="0" xfId="0" applyFont="1" applyFill="1" applyAlignment="1">
      <alignment horizontal="center" vertical="center"/>
    </xf>
    <xf numFmtId="0" fontId="40" fillId="6" borderId="1" xfId="0" applyFont="1" applyFill="1" applyBorder="1" applyAlignment="1">
      <alignment horizontal="center" vertical="center" wrapText="1"/>
    </xf>
    <xf numFmtId="0" fontId="40" fillId="6" borderId="2" xfId="0" applyFont="1" applyFill="1" applyBorder="1" applyAlignment="1">
      <alignment horizontal="center" vertical="center" wrapText="1"/>
    </xf>
    <xf numFmtId="0" fontId="40" fillId="37" borderId="1" xfId="0" applyFont="1" applyFill="1" applyBorder="1" applyAlignment="1">
      <alignment horizontal="center" vertical="center" wrapText="1"/>
    </xf>
    <xf numFmtId="0" fontId="40" fillId="3" borderId="1" xfId="0" applyFont="1" applyFill="1" applyBorder="1" applyAlignment="1">
      <alignment horizontal="center" vertical="center" wrapText="1"/>
    </xf>
    <xf numFmtId="0" fontId="40" fillId="4"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40" fillId="7" borderId="1" xfId="0" applyFont="1" applyFill="1" applyBorder="1" applyAlignment="1">
      <alignment horizontal="center" vertical="center" wrapText="1"/>
    </xf>
    <xf numFmtId="0" fontId="40" fillId="14" borderId="1" xfId="0" applyFont="1" applyFill="1" applyBorder="1" applyAlignment="1">
      <alignment horizontal="center" vertical="center" wrapText="1"/>
    </xf>
    <xf numFmtId="0" fontId="40" fillId="31" borderId="1" xfId="0" applyFont="1" applyFill="1" applyBorder="1" applyAlignment="1">
      <alignment horizontal="center" vertical="center" wrapText="1"/>
    </xf>
    <xf numFmtId="0" fontId="42" fillId="2" borderId="0" xfId="0" applyFont="1" applyFill="1" applyAlignment="1">
      <alignment horizontal="center"/>
    </xf>
    <xf numFmtId="0" fontId="38" fillId="2" borderId="0" xfId="0" applyFont="1" applyFill="1" applyAlignment="1">
      <alignment horizontal="center"/>
    </xf>
    <xf numFmtId="0" fontId="0" fillId="0" borderId="34" xfId="0" applyBorder="1"/>
    <xf numFmtId="0" fontId="0" fillId="0" borderId="35" xfId="0" applyBorder="1"/>
    <xf numFmtId="0" fontId="0" fillId="0" borderId="0" xfId="0" applyAlignment="1">
      <alignment horizontal="right"/>
    </xf>
    <xf numFmtId="0" fontId="22" fillId="2" borderId="1" xfId="0" applyFont="1" applyFill="1" applyBorder="1" applyAlignment="1">
      <alignment horizontal="right" vertical="top" wrapText="1"/>
    </xf>
    <xf numFmtId="0" fontId="0" fillId="2" borderId="0" xfId="0" applyFill="1" applyAlignment="1">
      <alignment horizontal="right"/>
    </xf>
    <xf numFmtId="0" fontId="1" fillId="0" borderId="0" xfId="0" applyFont="1" applyAlignment="1">
      <alignment horizontal="right"/>
    </xf>
    <xf numFmtId="0" fontId="44" fillId="0" borderId="0" xfId="0" applyFont="1" applyAlignment="1">
      <alignment horizontal="right" vertical="top" wrapText="1"/>
    </xf>
    <xf numFmtId="0" fontId="0" fillId="0" borderId="0" xfId="0" applyAlignment="1">
      <alignment horizontal="right" vertical="top"/>
    </xf>
    <xf numFmtId="0" fontId="16" fillId="0" borderId="0" xfId="0" applyFont="1" applyAlignment="1">
      <alignment horizontal="right"/>
    </xf>
    <xf numFmtId="0" fontId="43" fillId="10" borderId="0" xfId="0" applyFont="1" applyFill="1" applyAlignment="1">
      <alignment horizontal="right" vertical="top" wrapText="1"/>
    </xf>
    <xf numFmtId="0" fontId="24" fillId="10" borderId="12" xfId="0" applyFont="1" applyFill="1" applyBorder="1" applyAlignment="1">
      <alignment horizontal="right" vertical="center" wrapText="1"/>
    </xf>
    <xf numFmtId="0" fontId="40" fillId="2" borderId="1" xfId="0" applyFont="1" applyFill="1" applyBorder="1" applyAlignment="1">
      <alignment horizontal="right" vertical="top" wrapText="1"/>
    </xf>
    <xf numFmtId="0" fontId="11" fillId="0" borderId="8" xfId="0" applyFont="1" applyBorder="1" applyAlignment="1" applyProtection="1">
      <alignment horizontal="right" vertical="center" wrapText="1"/>
      <protection locked="0"/>
    </xf>
    <xf numFmtId="0" fontId="38" fillId="0" borderId="5" xfId="0" applyFont="1" applyBorder="1" applyAlignment="1" applyProtection="1">
      <alignment horizontal="right" wrapText="1"/>
      <protection locked="0"/>
    </xf>
    <xf numFmtId="0" fontId="0" fillId="2" borderId="9" xfId="0" applyFill="1" applyBorder="1" applyAlignment="1">
      <alignment horizontal="right" vertical="top"/>
    </xf>
    <xf numFmtId="0" fontId="24" fillId="36" borderId="1" xfId="0" applyFont="1" applyFill="1" applyBorder="1" applyAlignment="1">
      <alignment horizontal="right" vertical="top"/>
    </xf>
    <xf numFmtId="0" fontId="38" fillId="0" borderId="17" xfId="0" applyFont="1" applyBorder="1" applyAlignment="1" applyProtection="1">
      <alignment horizontal="right" wrapText="1"/>
      <protection locked="0"/>
    </xf>
    <xf numFmtId="0" fontId="24" fillId="36" borderId="1" xfId="0" applyFont="1" applyFill="1" applyBorder="1" applyAlignment="1">
      <alignment horizontal="right" vertical="top" wrapText="1"/>
    </xf>
    <xf numFmtId="0" fontId="26" fillId="0" borderId="1" xfId="0" applyFont="1" applyBorder="1" applyAlignment="1">
      <alignment horizontal="right" vertical="top"/>
    </xf>
    <xf numFmtId="0" fontId="11" fillId="0" borderId="0" xfId="0" applyFont="1" applyAlignment="1">
      <alignment horizontal="right"/>
    </xf>
    <xf numFmtId="0" fontId="1" fillId="0" borderId="0" xfId="0" applyFont="1" applyAlignment="1">
      <alignment horizontal="right" wrapText="1"/>
    </xf>
    <xf numFmtId="0" fontId="11" fillId="0" borderId="17" xfId="0" applyFont="1" applyBorder="1" applyAlignment="1" applyProtection="1">
      <alignment horizontal="right" vertical="center" wrapText="1"/>
      <protection locked="0"/>
    </xf>
    <xf numFmtId="0" fontId="38" fillId="0" borderId="10" xfId="0" applyFont="1" applyBorder="1" applyAlignment="1" applyProtection="1">
      <alignment horizontal="right" wrapText="1"/>
      <protection locked="0"/>
    </xf>
    <xf numFmtId="0" fontId="31" fillId="30" borderId="1" xfId="0" applyFont="1" applyFill="1" applyBorder="1" applyAlignment="1">
      <alignment horizontal="right" vertical="top" wrapText="1"/>
    </xf>
    <xf numFmtId="0" fontId="40" fillId="30" borderId="18" xfId="0" applyFont="1" applyFill="1" applyBorder="1" applyAlignment="1">
      <alignment horizontal="right" vertical="center" wrapText="1"/>
    </xf>
    <xf numFmtId="0" fontId="38" fillId="30" borderId="6" xfId="0" applyFont="1" applyFill="1" applyBorder="1" applyAlignment="1">
      <alignment horizontal="right"/>
    </xf>
    <xf numFmtId="0" fontId="38" fillId="0" borderId="7" xfId="0" applyFont="1" applyBorder="1" applyAlignment="1" applyProtection="1">
      <alignment horizontal="right" wrapText="1"/>
      <protection locked="0"/>
    </xf>
    <xf numFmtId="0" fontId="11" fillId="0" borderId="6" xfId="0" applyFont="1" applyBorder="1" applyAlignment="1" applyProtection="1">
      <alignment horizontal="right" vertical="center" wrapText="1"/>
      <protection locked="0"/>
    </xf>
    <xf numFmtId="0" fontId="45" fillId="30" borderId="0" xfId="0" applyFont="1" applyFill="1" applyAlignment="1">
      <alignment horizontal="right" vertical="center" wrapText="1"/>
    </xf>
    <xf numFmtId="0" fontId="38" fillId="30" borderId="20" xfId="0" applyFont="1" applyFill="1" applyBorder="1" applyAlignment="1">
      <alignment horizontal="right"/>
    </xf>
    <xf numFmtId="0" fontId="0" fillId="0" borderId="19" xfId="0" applyBorder="1" applyAlignment="1">
      <alignment horizontal="right"/>
    </xf>
    <xf numFmtId="0" fontId="45" fillId="30" borderId="18" xfId="0" applyFont="1" applyFill="1" applyBorder="1" applyAlignment="1">
      <alignment horizontal="right" vertical="center" wrapText="1"/>
    </xf>
    <xf numFmtId="0" fontId="38" fillId="30" borderId="18" xfId="0" applyFont="1" applyFill="1" applyBorder="1" applyAlignment="1">
      <alignment horizontal="right"/>
    </xf>
    <xf numFmtId="0" fontId="11" fillId="0" borderId="31" xfId="0" applyFont="1" applyBorder="1" applyAlignment="1" applyProtection="1">
      <alignment horizontal="right" vertical="center" wrapText="1"/>
      <protection locked="0"/>
    </xf>
    <xf numFmtId="0" fontId="38" fillId="0" borderId="22" xfId="0" applyFont="1" applyBorder="1" applyAlignment="1" applyProtection="1">
      <alignment horizontal="right" wrapText="1"/>
      <protection locked="0"/>
    </xf>
    <xf numFmtId="0" fontId="11" fillId="0" borderId="32" xfId="0" applyFont="1" applyBorder="1" applyAlignment="1" applyProtection="1">
      <alignment horizontal="right" vertical="center" wrapText="1"/>
      <protection locked="0"/>
    </xf>
    <xf numFmtId="0" fontId="38" fillId="0" borderId="23" xfId="0" applyFont="1" applyBorder="1" applyAlignment="1" applyProtection="1">
      <alignment horizontal="right" wrapText="1"/>
      <protection locked="0"/>
    </xf>
    <xf numFmtId="0" fontId="40" fillId="30" borderId="21" xfId="0" applyFont="1" applyFill="1" applyBorder="1" applyAlignment="1">
      <alignment horizontal="right" vertical="center" wrapText="1"/>
    </xf>
    <xf numFmtId="0" fontId="38" fillId="30" borderId="0" xfId="0" applyFont="1" applyFill="1" applyAlignment="1">
      <alignment horizontal="right"/>
    </xf>
    <xf numFmtId="0" fontId="7" fillId="0" borderId="0" xfId="17" applyAlignment="1">
      <alignment horizontal="right"/>
    </xf>
    <xf numFmtId="0" fontId="2" fillId="0" borderId="0" xfId="0" applyFont="1" applyAlignment="1">
      <alignment horizontal="right" vertical="center" wrapText="1"/>
    </xf>
    <xf numFmtId="0" fontId="17" fillId="0" borderId="0" xfId="0" applyFont="1" applyAlignment="1">
      <alignment horizontal="right"/>
    </xf>
    <xf numFmtId="0" fontId="29" fillId="0" borderId="0" xfId="0" applyFont="1" applyAlignment="1">
      <alignment horizontal="right"/>
    </xf>
    <xf numFmtId="0" fontId="0" fillId="0" borderId="0" xfId="0" applyAlignment="1">
      <alignment horizontal="right" wrapText="1"/>
    </xf>
    <xf numFmtId="0" fontId="24" fillId="10" borderId="1" xfId="0" applyFont="1" applyFill="1" applyBorder="1" applyAlignment="1">
      <alignment horizontal="right" vertical="top"/>
    </xf>
    <xf numFmtId="0" fontId="40" fillId="0" borderId="1" xfId="0" applyFont="1" applyBorder="1" applyAlignment="1">
      <alignment horizontal="right" vertical="top" wrapText="1"/>
    </xf>
    <xf numFmtId="49" fontId="4" fillId="0" borderId="1" xfId="0" applyNumberFormat="1" applyFont="1" applyBorder="1" applyAlignment="1" applyProtection="1">
      <alignment horizontal="right" vertical="top" wrapText="1" readingOrder="1"/>
      <protection locked="0"/>
    </xf>
    <xf numFmtId="0" fontId="4" fillId="0" borderId="1" xfId="0" applyFont="1" applyBorder="1" applyAlignment="1" applyProtection="1">
      <alignment horizontal="right" vertical="top"/>
      <protection locked="0"/>
    </xf>
    <xf numFmtId="1" fontId="4" fillId="0" borderId="1" xfId="0" applyNumberFormat="1" applyFont="1" applyBorder="1" applyAlignment="1">
      <alignment horizontal="right" vertical="top"/>
    </xf>
    <xf numFmtId="0" fontId="4" fillId="0" borderId="1" xfId="0" applyFont="1" applyBorder="1" applyAlignment="1">
      <alignment horizontal="right" vertical="top"/>
    </xf>
    <xf numFmtId="0" fontId="52" fillId="0" borderId="0" xfId="0" applyFont="1" applyAlignment="1">
      <alignment horizontal="right"/>
    </xf>
    <xf numFmtId="0" fontId="1" fillId="0" borderId="1" xfId="0" applyFont="1" applyBorder="1" applyAlignment="1">
      <alignment horizontal="right"/>
    </xf>
    <xf numFmtId="49" fontId="1" fillId="0" borderId="1" xfId="0" applyNumberFormat="1" applyFont="1" applyBorder="1" applyAlignment="1">
      <alignment horizontal="right"/>
    </xf>
    <xf numFmtId="0" fontId="4" fillId="0" borderId="1" xfId="0" applyFont="1" applyBorder="1" applyAlignment="1" applyProtection="1">
      <alignment horizontal="right" vertical="top" wrapText="1" readingOrder="1"/>
      <protection locked="0"/>
    </xf>
    <xf numFmtId="0" fontId="45" fillId="30" borderId="11" xfId="0" applyFont="1" applyFill="1" applyBorder="1" applyAlignment="1">
      <alignment horizontal="right" vertical="center" wrapText="1"/>
    </xf>
    <xf numFmtId="0" fontId="42" fillId="0" borderId="1" xfId="0" applyFont="1" applyBorder="1" applyAlignment="1">
      <alignment horizontal="right" vertical="top" wrapText="1"/>
    </xf>
    <xf numFmtId="0" fontId="1" fillId="0" borderId="1" xfId="0" applyFont="1" applyBorder="1" applyAlignment="1" applyProtection="1">
      <alignment horizontal="right" vertical="top" wrapText="1" readingOrder="1"/>
      <protection locked="0"/>
    </xf>
    <xf numFmtId="0" fontId="4" fillId="2" borderId="1" xfId="0" applyFont="1" applyFill="1" applyBorder="1" applyAlignment="1">
      <alignment horizontal="right" wrapText="1"/>
    </xf>
    <xf numFmtId="0" fontId="43" fillId="2" borderId="4" xfId="0" applyFont="1" applyFill="1" applyBorder="1" applyAlignment="1">
      <alignment horizontal="right" vertical="top" wrapText="1"/>
    </xf>
    <xf numFmtId="0" fontId="0" fillId="2" borderId="3" xfId="0" applyFill="1" applyBorder="1" applyAlignment="1">
      <alignment horizontal="right"/>
    </xf>
    <xf numFmtId="0" fontId="27" fillId="10" borderId="1" xfId="0" applyFont="1" applyFill="1" applyBorder="1" applyAlignment="1">
      <alignment horizontal="right" vertical="top" wrapText="1"/>
    </xf>
    <xf numFmtId="0" fontId="24" fillId="10" borderId="1" xfId="0" applyFont="1" applyFill="1" applyBorder="1" applyAlignment="1">
      <alignment horizontal="right" vertical="top" wrapText="1"/>
    </xf>
    <xf numFmtId="0" fontId="27" fillId="2" borderId="1" xfId="0" applyFont="1" applyFill="1" applyBorder="1" applyAlignment="1">
      <alignment horizontal="right" vertical="top"/>
    </xf>
    <xf numFmtId="0" fontId="27" fillId="2" borderId="1" xfId="0" applyFont="1" applyFill="1" applyBorder="1" applyAlignment="1">
      <alignment horizontal="right" vertical="top" wrapText="1"/>
    </xf>
    <xf numFmtId="0" fontId="4" fillId="0" borderId="1" xfId="0" applyFont="1" applyBorder="1" applyAlignment="1">
      <alignment horizontal="right"/>
    </xf>
    <xf numFmtId="0" fontId="4" fillId="0" borderId="1" xfId="0" applyFont="1" applyBorder="1" applyAlignment="1" applyProtection="1">
      <alignment horizontal="right" wrapText="1"/>
      <protection locked="0"/>
    </xf>
    <xf numFmtId="0" fontId="4" fillId="0" borderId="1" xfId="0" applyFont="1" applyBorder="1" applyAlignment="1" applyProtection="1">
      <alignment horizontal="right"/>
      <protection locked="0"/>
    </xf>
    <xf numFmtId="0" fontId="4" fillId="8" borderId="1" xfId="0" applyFont="1" applyFill="1" applyBorder="1" applyAlignment="1">
      <alignment horizontal="right"/>
    </xf>
    <xf numFmtId="0" fontId="1" fillId="0" borderId="1" xfId="0" applyFont="1" applyBorder="1" applyAlignment="1" applyProtection="1">
      <alignment horizontal="right" wrapText="1"/>
      <protection locked="0"/>
    </xf>
    <xf numFmtId="0" fontId="0" fillId="0" borderId="1" xfId="0" applyBorder="1" applyAlignment="1" applyProtection="1">
      <alignment horizontal="right" wrapText="1"/>
      <protection locked="0"/>
    </xf>
    <xf numFmtId="0" fontId="24" fillId="39" borderId="1" xfId="0" applyFont="1" applyFill="1" applyBorder="1" applyAlignment="1">
      <alignment horizontal="right" vertical="center"/>
    </xf>
    <xf numFmtId="0" fontId="40" fillId="15" borderId="1" xfId="0" applyFont="1" applyFill="1" applyBorder="1" applyAlignment="1">
      <alignment horizontal="right" vertical="center" wrapText="1"/>
    </xf>
    <xf numFmtId="0" fontId="40" fillId="38" borderId="1" xfId="0" applyFont="1" applyFill="1" applyBorder="1" applyAlignment="1">
      <alignment horizontal="right" vertical="center" wrapText="1"/>
    </xf>
    <xf numFmtId="0" fontId="40" fillId="16" borderId="3" xfId="0" applyFont="1" applyFill="1" applyBorder="1" applyAlignment="1">
      <alignment horizontal="right" vertical="center" wrapText="1"/>
    </xf>
    <xf numFmtId="0" fontId="40" fillId="17" borderId="1" xfId="0" applyFont="1" applyFill="1" applyBorder="1" applyAlignment="1">
      <alignment horizontal="right" vertical="center" wrapText="1"/>
    </xf>
    <xf numFmtId="0" fontId="40" fillId="47" borderId="1" xfId="0" applyFont="1" applyFill="1" applyBorder="1" applyAlignment="1">
      <alignment horizontal="right" vertical="center" wrapText="1"/>
    </xf>
    <xf numFmtId="0" fontId="40" fillId="16" borderId="1" xfId="0" applyFont="1" applyFill="1" applyBorder="1" applyAlignment="1">
      <alignment horizontal="right" vertical="center" wrapText="1"/>
    </xf>
    <xf numFmtId="0" fontId="40" fillId="0" borderId="0" xfId="0" applyFont="1" applyAlignment="1">
      <alignment horizontal="right" vertical="center" wrapText="1"/>
    </xf>
    <xf numFmtId="0" fontId="40" fillId="0" borderId="0" xfId="0" applyFont="1" applyAlignment="1">
      <alignment horizontal="right" vertical="center"/>
    </xf>
    <xf numFmtId="0" fontId="38" fillId="0" borderId="0" xfId="0" applyFont="1" applyAlignment="1">
      <alignment horizontal="right" vertical="center"/>
    </xf>
    <xf numFmtId="0" fontId="11" fillId="0" borderId="0" xfId="0" applyFont="1" applyAlignment="1">
      <alignment horizontal="right" vertical="center"/>
    </xf>
    <xf numFmtId="0" fontId="40" fillId="35" borderId="9" xfId="0" applyFont="1" applyFill="1" applyBorder="1" applyAlignment="1">
      <alignment horizontal="right" vertical="center" wrapText="1" readingOrder="1"/>
    </xf>
    <xf numFmtId="0" fontId="40" fillId="35" borderId="1" xfId="0" applyFont="1" applyFill="1" applyBorder="1" applyAlignment="1">
      <alignment horizontal="right" vertical="center" wrapText="1" readingOrder="1"/>
    </xf>
    <xf numFmtId="0" fontId="40" fillId="34" borderId="24" xfId="0" applyFont="1" applyFill="1" applyBorder="1" applyAlignment="1">
      <alignment horizontal="right" vertical="center" wrapText="1" readingOrder="1"/>
    </xf>
    <xf numFmtId="0" fontId="43" fillId="41" borderId="1" xfId="0" applyFont="1" applyFill="1" applyBorder="1" applyAlignment="1">
      <alignment horizontal="center" vertical="center" wrapText="1" readingOrder="2"/>
    </xf>
    <xf numFmtId="0" fontId="43" fillId="41" borderId="1" xfId="0" applyFont="1" applyFill="1" applyBorder="1" applyAlignment="1">
      <alignment horizontal="center" vertical="center" readingOrder="2"/>
    </xf>
    <xf numFmtId="0" fontId="0" fillId="0" borderId="0" xfId="0" applyAlignment="1">
      <alignment readingOrder="2"/>
    </xf>
    <xf numFmtId="0" fontId="40" fillId="34" borderId="1" xfId="0" applyFont="1" applyFill="1" applyBorder="1" applyAlignment="1">
      <alignment wrapText="1" readingOrder="2"/>
    </xf>
    <xf numFmtId="0" fontId="40" fillId="60" borderId="1" xfId="0" applyFont="1" applyFill="1" applyBorder="1" applyAlignment="1">
      <alignment horizontal="center" vertical="center" readingOrder="2"/>
    </xf>
    <xf numFmtId="0" fontId="51" fillId="60" borderId="1" xfId="17" applyFont="1" applyFill="1" applyBorder="1" applyAlignment="1">
      <alignment horizontal="left" wrapText="1" readingOrder="2"/>
    </xf>
    <xf numFmtId="0" fontId="40" fillId="60" borderId="1" xfId="0" applyFont="1" applyFill="1" applyBorder="1" applyAlignment="1">
      <alignment horizontal="center" vertical="center" wrapText="1" readingOrder="2"/>
    </xf>
    <xf numFmtId="0" fontId="51" fillId="60" borderId="1" xfId="17" applyFont="1" applyFill="1" applyBorder="1" applyAlignment="1">
      <alignment horizontal="left" vertical="center" wrapText="1" readingOrder="2"/>
    </xf>
    <xf numFmtId="0" fontId="0" fillId="0" borderId="4" xfId="0" applyBorder="1" applyAlignment="1">
      <alignment readingOrder="2"/>
    </xf>
    <xf numFmtId="0" fontId="0" fillId="0" borderId="1" xfId="0" applyBorder="1" applyAlignment="1">
      <alignment readingOrder="2"/>
    </xf>
    <xf numFmtId="0" fontId="51" fillId="60" borderId="1" xfId="17" applyFont="1" applyFill="1" applyBorder="1" applyAlignment="1">
      <alignment readingOrder="2"/>
    </xf>
    <xf numFmtId="0" fontId="40" fillId="2" borderId="0" xfId="0" applyFont="1" applyFill="1" applyAlignment="1">
      <alignment readingOrder="2"/>
    </xf>
    <xf numFmtId="0" fontId="40" fillId="2" borderId="0" xfId="0" applyFont="1" applyFill="1" applyAlignment="1">
      <alignment horizontal="center" vertical="center" readingOrder="2"/>
    </xf>
    <xf numFmtId="0" fontId="45" fillId="2" borderId="0" xfId="0" applyFont="1" applyFill="1" applyAlignment="1">
      <alignment readingOrder="2"/>
    </xf>
    <xf numFmtId="0" fontId="24" fillId="2" borderId="0" xfId="0" applyFont="1" applyFill="1" applyAlignment="1">
      <alignment readingOrder="2"/>
    </xf>
    <xf numFmtId="0" fontId="39" fillId="2" borderId="0" xfId="0" applyFont="1" applyFill="1" applyAlignment="1">
      <alignment readingOrder="2"/>
    </xf>
    <xf numFmtId="0" fontId="40" fillId="0" borderId="0" xfId="0" applyFont="1" applyAlignment="1">
      <alignment horizontal="center" vertical="center" readingOrder="2"/>
    </xf>
    <xf numFmtId="0" fontId="40" fillId="0" borderId="0" xfId="0" applyFont="1" applyAlignment="1">
      <alignment readingOrder="2"/>
    </xf>
    <xf numFmtId="0" fontId="29" fillId="0" borderId="0" xfId="0" applyFont="1" applyAlignment="1">
      <alignment readingOrder="2"/>
    </xf>
    <xf numFmtId="0" fontId="29" fillId="0" borderId="0" xfId="0" applyFont="1" applyAlignment="1">
      <alignment horizontal="center" vertical="center" readingOrder="2"/>
    </xf>
    <xf numFmtId="0" fontId="0" fillId="0" borderId="0" xfId="0" applyAlignment="1">
      <alignment horizontal="center" vertical="center" readingOrder="2"/>
    </xf>
    <xf numFmtId="0" fontId="66" fillId="2" borderId="1" xfId="17" applyFont="1" applyFill="1" applyBorder="1" applyAlignment="1">
      <alignment horizontal="right" vertical="top"/>
    </xf>
    <xf numFmtId="0" fontId="31" fillId="2" borderId="1" xfId="0" applyFont="1" applyFill="1" applyBorder="1" applyAlignment="1">
      <alignment horizontal="center"/>
    </xf>
    <xf numFmtId="0" fontId="15" fillId="0" borderId="1" xfId="0" applyFont="1" applyBorder="1" applyAlignment="1">
      <alignment horizontal="right" vertical="top" wrapText="1"/>
    </xf>
    <xf numFmtId="0" fontId="15" fillId="0" borderId="12" xfId="0" applyFont="1" applyBorder="1" applyAlignment="1">
      <alignment horizontal="right" vertical="top" wrapText="1"/>
    </xf>
    <xf numFmtId="0" fontId="15" fillId="0" borderId="1" xfId="0" applyFont="1" applyBorder="1" applyAlignment="1">
      <alignment horizontal="right" vertical="center" wrapText="1"/>
    </xf>
    <xf numFmtId="0" fontId="15" fillId="0" borderId="9" xfId="0" applyFont="1" applyBorder="1" applyAlignment="1">
      <alignment horizontal="right" vertical="top" wrapText="1"/>
    </xf>
    <xf numFmtId="0" fontId="15" fillId="2" borderId="28" xfId="0" applyFont="1" applyFill="1" applyBorder="1" applyAlignment="1">
      <alignment horizontal="right" vertical="center" wrapText="1"/>
    </xf>
    <xf numFmtId="0" fontId="15" fillId="0" borderId="1" xfId="0" applyFont="1" applyBorder="1" applyAlignment="1">
      <alignment horizontal="right" vertical="top"/>
    </xf>
    <xf numFmtId="0" fontId="1" fillId="0" borderId="0" xfId="0" applyFont="1" applyAlignment="1">
      <alignment horizontal="right" vertical="top"/>
    </xf>
    <xf numFmtId="0" fontId="1" fillId="0" borderId="0" xfId="0" applyFont="1" applyAlignment="1">
      <alignment horizontal="right" vertical="top" readingOrder="1"/>
    </xf>
    <xf numFmtId="0" fontId="43" fillId="60" borderId="0" xfId="0" applyFont="1" applyFill="1" applyAlignment="1">
      <alignment horizontal="right" vertical="center" readingOrder="1"/>
    </xf>
    <xf numFmtId="0" fontId="15" fillId="0" borderId="0" xfId="0" applyFont="1" applyAlignment="1">
      <alignment horizontal="right" vertical="center" wrapText="1" readingOrder="1"/>
    </xf>
    <xf numFmtId="0" fontId="15" fillId="0" borderId="0" xfId="0" applyFont="1" applyAlignment="1">
      <alignment horizontal="right" vertical="center" readingOrder="1"/>
    </xf>
    <xf numFmtId="0" fontId="67" fillId="0" borderId="0" xfId="17" applyFont="1" applyAlignment="1">
      <alignment horizontal="right" vertical="center" readingOrder="1"/>
    </xf>
    <xf numFmtId="0" fontId="68" fillId="0" borderId="0" xfId="0" applyFont="1" applyAlignment="1">
      <alignment horizontal="right" vertical="center" readingOrder="1"/>
    </xf>
    <xf numFmtId="0" fontId="67" fillId="0" borderId="1" xfId="17" applyFont="1" applyBorder="1" applyAlignment="1">
      <alignment horizontal="right" vertical="top" wrapText="1"/>
    </xf>
    <xf numFmtId="0" fontId="40" fillId="0" borderId="1" xfId="0" applyFont="1" applyBorder="1" applyAlignment="1">
      <alignment horizontal="right" wrapText="1"/>
    </xf>
    <xf numFmtId="0" fontId="38" fillId="6" borderId="1" xfId="0" applyFont="1" applyFill="1" applyBorder="1" applyAlignment="1">
      <alignment horizontal="center" wrapText="1"/>
    </xf>
    <xf numFmtId="0" fontId="24" fillId="39" borderId="1" xfId="0" applyFont="1" applyFill="1" applyBorder="1" applyAlignment="1">
      <alignment horizontal="right" vertical="center" wrapText="1"/>
    </xf>
    <xf numFmtId="0" fontId="40" fillId="34" borderId="1" xfId="0" applyFont="1" applyFill="1" applyBorder="1" applyAlignment="1">
      <alignment horizontal="right" vertical="center" wrapText="1"/>
    </xf>
    <xf numFmtId="0" fontId="40" fillId="33" borderId="1" xfId="0" applyFont="1" applyFill="1" applyBorder="1" applyAlignment="1">
      <alignment horizontal="right" vertical="center" wrapText="1"/>
    </xf>
    <xf numFmtId="0" fontId="40" fillId="32" borderId="0" xfId="0" applyFont="1" applyFill="1" applyAlignment="1">
      <alignment horizontal="center" vertical="center" wrapText="1"/>
    </xf>
    <xf numFmtId="0" fontId="40" fillId="32" borderId="2" xfId="0" applyFont="1" applyFill="1" applyBorder="1" applyAlignment="1">
      <alignment horizontal="center" vertical="center" wrapText="1"/>
    </xf>
    <xf numFmtId="0" fontId="40" fillId="32" borderId="1" xfId="0" applyFont="1" applyFill="1" applyBorder="1" applyAlignment="1">
      <alignment horizontal="center" vertical="center" wrapText="1"/>
    </xf>
    <xf numFmtId="0" fontId="48" fillId="21" borderId="1" xfId="0" applyFont="1" applyFill="1" applyBorder="1" applyAlignment="1">
      <alignment horizontal="center" vertical="center" wrapText="1"/>
    </xf>
    <xf numFmtId="0" fontId="71" fillId="27" borderId="1" xfId="0" applyFont="1" applyFill="1" applyBorder="1" applyAlignment="1">
      <alignment horizontal="center" vertical="center" wrapText="1"/>
    </xf>
    <xf numFmtId="0" fontId="25" fillId="20" borderId="1" xfId="0" applyFont="1" applyFill="1" applyBorder="1" applyAlignment="1">
      <alignment horizontal="center" vertical="center" wrapText="1"/>
    </xf>
    <xf numFmtId="0" fontId="41" fillId="0" borderId="0" xfId="0" applyFont="1" applyAlignment="1">
      <alignment horizontal="center" vertical="top"/>
    </xf>
    <xf numFmtId="0" fontId="72" fillId="33" borderId="25" xfId="0" applyFont="1" applyFill="1" applyBorder="1" applyAlignment="1">
      <alignment horizontal="right" vertical="center" wrapText="1" readingOrder="1"/>
    </xf>
    <xf numFmtId="0" fontId="43" fillId="48" borderId="0" xfId="0" applyFont="1" applyFill="1" applyAlignment="1">
      <alignment horizontal="center" readingOrder="1"/>
    </xf>
    <xf numFmtId="0" fontId="40" fillId="35" borderId="15" xfId="0" applyFont="1" applyFill="1" applyBorder="1" applyAlignment="1">
      <alignment horizontal="right" vertical="center" wrapText="1" readingOrder="1"/>
    </xf>
    <xf numFmtId="0" fontId="40" fillId="60" borderId="1" xfId="17" applyFont="1" applyFill="1" applyBorder="1" applyAlignment="1">
      <alignment horizontal="center" vertical="center" wrapText="1" readingOrder="2"/>
    </xf>
    <xf numFmtId="0" fontId="40" fillId="34" borderId="1" xfId="17" applyFont="1" applyFill="1" applyBorder="1" applyAlignment="1">
      <alignment vertical="center" wrapText="1" readingOrder="2"/>
    </xf>
    <xf numFmtId="0" fontId="40" fillId="34" borderId="1" xfId="0" applyFont="1" applyFill="1" applyBorder="1" applyAlignment="1">
      <alignment horizontal="left" wrapText="1" readingOrder="2"/>
    </xf>
    <xf numFmtId="0" fontId="40" fillId="34" borderId="1" xfId="17" applyFont="1" applyFill="1" applyBorder="1" applyAlignment="1">
      <alignment vertical="top" wrapText="1" readingOrder="2"/>
    </xf>
    <xf numFmtId="0" fontId="40" fillId="34" borderId="1" xfId="0" applyFont="1" applyFill="1" applyBorder="1" applyAlignment="1">
      <alignment vertical="center" wrapText="1" readingOrder="2"/>
    </xf>
    <xf numFmtId="0" fontId="8" fillId="0" borderId="0" xfId="0" applyFont="1" applyAlignment="1">
      <alignment horizontal="center"/>
    </xf>
    <xf numFmtId="0" fontId="14" fillId="9" borderId="2" xfId="0" applyFont="1" applyFill="1" applyBorder="1" applyAlignment="1">
      <alignment horizontal="center"/>
    </xf>
    <xf numFmtId="0" fontId="14" fillId="9" borderId="3" xfId="0" applyFont="1" applyFill="1" applyBorder="1" applyAlignment="1">
      <alignment horizontal="center"/>
    </xf>
    <xf numFmtId="0" fontId="43" fillId="60" borderId="0" xfId="0" applyFont="1" applyFill="1" applyAlignment="1">
      <alignment horizontal="right" vertical="top"/>
    </xf>
    <xf numFmtId="0" fontId="24" fillId="2" borderId="1" xfId="0" applyFont="1" applyFill="1" applyBorder="1" applyAlignment="1">
      <alignment horizontal="right" vertical="top" wrapText="1"/>
    </xf>
    <xf numFmtId="0" fontId="24" fillId="2" borderId="9" xfId="0" applyFont="1" applyFill="1" applyBorder="1" applyAlignment="1">
      <alignment horizontal="right" vertical="top" wrapText="1"/>
    </xf>
    <xf numFmtId="0" fontId="1" fillId="2" borderId="1" xfId="0" applyFont="1" applyFill="1" applyBorder="1" applyAlignment="1">
      <alignment horizontal="right" vertical="center"/>
    </xf>
    <xf numFmtId="0" fontId="0" fillId="2" borderId="1" xfId="0" applyFill="1" applyBorder="1" applyAlignment="1">
      <alignment horizontal="right" vertical="center"/>
    </xf>
    <xf numFmtId="0" fontId="31" fillId="30" borderId="33" xfId="0" applyFont="1" applyFill="1" applyBorder="1" applyAlignment="1">
      <alignment horizontal="right" vertical="center" wrapText="1"/>
    </xf>
    <xf numFmtId="0" fontId="31" fillId="30" borderId="18" xfId="0" applyFont="1" applyFill="1" applyBorder="1" applyAlignment="1">
      <alignment horizontal="right" vertical="center" wrapText="1"/>
    </xf>
    <xf numFmtId="0" fontId="31" fillId="30" borderId="6" xfId="0" applyFont="1" applyFill="1" applyBorder="1" applyAlignment="1">
      <alignment horizontal="right" vertical="center" wrapText="1"/>
    </xf>
    <xf numFmtId="0" fontId="1" fillId="0" borderId="2" xfId="0" applyFont="1" applyBorder="1" applyAlignment="1">
      <alignment horizontal="right"/>
    </xf>
    <xf numFmtId="0" fontId="1" fillId="0" borderId="3" xfId="0" applyFont="1" applyBorder="1" applyAlignment="1">
      <alignment horizontal="right"/>
    </xf>
    <xf numFmtId="0" fontId="1" fillId="0" borderId="4" xfId="0" applyFont="1" applyBorder="1" applyAlignment="1">
      <alignment horizontal="right"/>
    </xf>
    <xf numFmtId="0" fontId="42" fillId="10" borderId="2" xfId="0" applyFont="1" applyFill="1" applyBorder="1" applyAlignment="1">
      <alignment horizontal="right" vertical="center" wrapText="1"/>
    </xf>
    <xf numFmtId="0" fontId="42" fillId="10" borderId="3" xfId="0" applyFont="1" applyFill="1" applyBorder="1" applyAlignment="1">
      <alignment horizontal="right" vertical="center" wrapText="1"/>
    </xf>
    <xf numFmtId="0" fontId="42" fillId="10" borderId="4" xfId="0" applyFont="1" applyFill="1" applyBorder="1" applyAlignment="1">
      <alignment horizontal="right" vertical="center" wrapText="1"/>
    </xf>
    <xf numFmtId="0" fontId="37" fillId="21" borderId="26" xfId="0" applyFont="1" applyFill="1" applyBorder="1" applyAlignment="1">
      <alignment horizontal="center" vertical="center" wrapText="1"/>
    </xf>
    <xf numFmtId="0" fontId="37" fillId="21" borderId="0" xfId="0" applyFont="1" applyFill="1" applyAlignment="1">
      <alignment horizontal="center" vertical="center" wrapText="1"/>
    </xf>
    <xf numFmtId="0" fontId="50" fillId="29" borderId="12" xfId="0" applyFont="1" applyFill="1" applyBorder="1" applyAlignment="1">
      <alignment horizontal="center" vertical="center" wrapText="1"/>
    </xf>
    <xf numFmtId="0" fontId="50" fillId="29" borderId="9" xfId="0" applyFont="1" applyFill="1" applyBorder="1" applyAlignment="1">
      <alignment horizontal="center" vertical="center" wrapText="1"/>
    </xf>
    <xf numFmtId="0" fontId="50" fillId="29" borderId="1" xfId="0" applyFont="1" applyFill="1" applyBorder="1" applyAlignment="1">
      <alignment horizontal="center" vertical="center" wrapText="1"/>
    </xf>
    <xf numFmtId="0" fontId="37" fillId="25" borderId="1" xfId="0" applyFont="1" applyFill="1" applyBorder="1" applyAlignment="1">
      <alignment horizontal="center" vertical="center" wrapText="1"/>
    </xf>
    <xf numFmtId="0" fontId="25" fillId="20" borderId="12" xfId="0" applyFont="1" applyFill="1" applyBorder="1" applyAlignment="1">
      <alignment horizontal="center" vertical="center" wrapText="1"/>
    </xf>
    <xf numFmtId="0" fontId="25" fillId="20" borderId="9" xfId="0" applyFont="1" applyFill="1" applyBorder="1" applyAlignment="1">
      <alignment horizontal="center" vertical="center" wrapText="1"/>
    </xf>
    <xf numFmtId="0" fontId="20" fillId="19" borderId="13" xfId="0" applyFont="1" applyFill="1" applyBorder="1" applyAlignment="1">
      <alignment horizontal="center" vertical="center" wrapText="1"/>
    </xf>
    <xf numFmtId="0" fontId="20" fillId="19" borderId="14" xfId="0" applyFont="1" applyFill="1" applyBorder="1" applyAlignment="1">
      <alignment horizontal="center" vertical="center" wrapText="1"/>
    </xf>
    <xf numFmtId="0" fontId="37" fillId="24" borderId="12" xfId="0" applyFont="1" applyFill="1" applyBorder="1" applyAlignment="1">
      <alignment horizontal="center" vertical="center" wrapText="1"/>
    </xf>
    <xf numFmtId="0" fontId="37" fillId="24" borderId="15" xfId="0" applyFont="1" applyFill="1" applyBorder="1" applyAlignment="1">
      <alignment horizontal="center" vertical="center" wrapText="1"/>
    </xf>
    <xf numFmtId="0" fontId="37" fillId="24" borderId="9" xfId="0" applyFont="1" applyFill="1" applyBorder="1" applyAlignment="1">
      <alignment horizontal="center" vertical="center" wrapText="1"/>
    </xf>
    <xf numFmtId="0" fontId="48" fillId="28" borderId="12" xfId="0" applyFont="1" applyFill="1" applyBorder="1" applyAlignment="1">
      <alignment horizontal="center" vertical="center" wrapText="1"/>
    </xf>
    <xf numFmtId="0" fontId="48" fillId="28" borderId="9" xfId="0" applyFont="1" applyFill="1" applyBorder="1" applyAlignment="1">
      <alignment horizontal="center" vertical="center" wrapText="1"/>
    </xf>
    <xf numFmtId="0" fontId="20" fillId="45" borderId="2" xfId="0" applyFont="1" applyFill="1" applyBorder="1" applyAlignment="1">
      <alignment horizontal="center"/>
    </xf>
    <xf numFmtId="0" fontId="20" fillId="45" borderId="3" xfId="0" applyFont="1" applyFill="1" applyBorder="1" applyAlignment="1">
      <alignment horizontal="center"/>
    </xf>
    <xf numFmtId="0" fontId="20" fillId="45" borderId="4" xfId="0" applyFont="1" applyFill="1" applyBorder="1" applyAlignment="1">
      <alignment horizontal="center"/>
    </xf>
    <xf numFmtId="0" fontId="20" fillId="22" borderId="2" xfId="0" applyFont="1" applyFill="1" applyBorder="1" applyAlignment="1">
      <alignment horizontal="center"/>
    </xf>
    <xf numFmtId="0" fontId="20" fillId="22" borderId="3" xfId="0" applyFont="1" applyFill="1" applyBorder="1" applyAlignment="1">
      <alignment horizontal="center"/>
    </xf>
    <xf numFmtId="0" fontId="20" fillId="22" borderId="4" xfId="0" applyFont="1" applyFill="1" applyBorder="1" applyAlignment="1">
      <alignment horizontal="center"/>
    </xf>
    <xf numFmtId="0" fontId="48" fillId="25" borderId="12" xfId="0" applyFont="1" applyFill="1" applyBorder="1" applyAlignment="1">
      <alignment horizontal="center" vertical="center" wrapText="1"/>
    </xf>
    <xf numFmtId="0" fontId="48" fillId="25" borderId="9" xfId="0" applyFont="1" applyFill="1" applyBorder="1" applyAlignment="1">
      <alignment horizontal="center" vertical="center" wrapText="1"/>
    </xf>
    <xf numFmtId="0" fontId="48" fillId="20" borderId="12" xfId="0" applyFont="1" applyFill="1" applyBorder="1" applyAlignment="1">
      <alignment horizontal="center" vertical="center" wrapText="1"/>
    </xf>
    <xf numFmtId="0" fontId="48" fillId="20" borderId="9" xfId="0" applyFont="1" applyFill="1" applyBorder="1" applyAlignment="1">
      <alignment horizontal="center" vertical="center" wrapText="1"/>
    </xf>
    <xf numFmtId="0" fontId="48" fillId="29" borderId="13" xfId="0" applyFont="1" applyFill="1" applyBorder="1" applyAlignment="1">
      <alignment horizontal="center" vertical="center" wrapText="1"/>
    </xf>
    <xf numFmtId="0" fontId="20" fillId="29" borderId="16" xfId="0" applyFont="1" applyFill="1" applyBorder="1" applyAlignment="1">
      <alignment horizontal="center" vertical="center" wrapText="1"/>
    </xf>
    <xf numFmtId="0" fontId="20" fillId="29" borderId="14" xfId="0" applyFont="1" applyFill="1" applyBorder="1" applyAlignment="1">
      <alignment horizontal="center" vertical="center" wrapText="1"/>
    </xf>
    <xf numFmtId="0" fontId="37" fillId="25" borderId="2" xfId="0" applyFont="1" applyFill="1" applyBorder="1" applyAlignment="1">
      <alignment horizontal="center" vertical="center" wrapText="1"/>
    </xf>
    <xf numFmtId="0" fontId="37" fillId="25" borderId="3" xfId="0" applyFont="1" applyFill="1" applyBorder="1" applyAlignment="1">
      <alignment horizontal="center" vertical="center" wrapText="1"/>
    </xf>
    <xf numFmtId="0" fontId="37" fillId="25" borderId="4" xfId="0" applyFont="1" applyFill="1" applyBorder="1" applyAlignment="1">
      <alignment horizontal="center" vertical="center" wrapText="1"/>
    </xf>
    <xf numFmtId="49" fontId="48" fillId="27" borderId="12" xfId="0" applyNumberFormat="1" applyFont="1" applyFill="1" applyBorder="1" applyAlignment="1">
      <alignment horizontal="center" vertical="center" wrapText="1"/>
    </xf>
    <xf numFmtId="49" fontId="48" fillId="27" borderId="9" xfId="0" applyNumberFormat="1" applyFont="1" applyFill="1" applyBorder="1" applyAlignment="1">
      <alignment horizontal="center" vertical="center" wrapText="1"/>
    </xf>
    <xf numFmtId="0" fontId="49" fillId="43" borderId="12" xfId="0" applyFont="1" applyFill="1" applyBorder="1" applyAlignment="1">
      <alignment horizontal="center" vertical="center" wrapText="1"/>
    </xf>
    <xf numFmtId="0" fontId="49" fillId="43" borderId="9" xfId="0" applyFont="1" applyFill="1" applyBorder="1" applyAlignment="1">
      <alignment horizontal="center" vertical="center" wrapText="1"/>
    </xf>
    <xf numFmtId="0" fontId="48" fillId="46" borderId="12" xfId="0" applyFont="1" applyFill="1" applyBorder="1" applyAlignment="1">
      <alignment horizontal="center" vertical="center" wrapText="1"/>
    </xf>
    <xf numFmtId="0" fontId="48" fillId="46" borderId="15" xfId="0" applyFont="1" applyFill="1" applyBorder="1" applyAlignment="1">
      <alignment horizontal="center" vertical="center" wrapText="1"/>
    </xf>
    <xf numFmtId="0" fontId="13" fillId="59" borderId="1" xfId="0" applyFont="1" applyFill="1" applyBorder="1" applyAlignment="1">
      <alignment horizontal="center" wrapText="1"/>
    </xf>
    <xf numFmtId="0" fontId="13" fillId="42" borderId="13" xfId="0" applyFont="1" applyFill="1" applyBorder="1" applyAlignment="1">
      <alignment horizontal="center" vertical="center" wrapText="1"/>
    </xf>
    <xf numFmtId="0" fontId="13" fillId="42" borderId="26" xfId="0" applyFont="1" applyFill="1" applyBorder="1" applyAlignment="1">
      <alignment horizontal="center" vertical="center" wrapText="1"/>
    </xf>
    <xf numFmtId="0" fontId="13" fillId="42" borderId="27" xfId="0" applyFont="1" applyFill="1" applyBorder="1" applyAlignment="1">
      <alignment horizontal="center" vertical="center" wrapText="1"/>
    </xf>
    <xf numFmtId="0" fontId="13" fillId="42" borderId="16" xfId="0" applyFont="1" applyFill="1" applyBorder="1" applyAlignment="1">
      <alignment horizontal="center" vertical="center" wrapText="1"/>
    </xf>
    <xf numFmtId="0" fontId="13" fillId="42" borderId="0" xfId="0" applyFont="1" applyFill="1" applyAlignment="1">
      <alignment horizontal="center" vertical="center" wrapText="1"/>
    </xf>
    <xf numFmtId="0" fontId="13" fillId="42" borderId="28" xfId="0" applyFont="1" applyFill="1" applyBorder="1" applyAlignment="1">
      <alignment horizontal="center" vertical="center" wrapText="1"/>
    </xf>
    <xf numFmtId="0" fontId="13" fillId="42" borderId="14" xfId="0" applyFont="1" applyFill="1" applyBorder="1" applyAlignment="1">
      <alignment horizontal="center" vertical="center" wrapText="1"/>
    </xf>
    <xf numFmtId="0" fontId="13" fillId="42" borderId="29" xfId="0" applyFont="1" applyFill="1" applyBorder="1" applyAlignment="1">
      <alignment horizontal="center" vertical="center" wrapText="1"/>
    </xf>
    <xf numFmtId="0" fontId="13" fillId="42" borderId="30" xfId="0" applyFont="1" applyFill="1" applyBorder="1" applyAlignment="1">
      <alignment horizontal="center" vertical="center" wrapText="1"/>
    </xf>
    <xf numFmtId="0" fontId="13" fillId="12" borderId="13" xfId="0" applyFont="1" applyFill="1" applyBorder="1" applyAlignment="1">
      <alignment horizontal="center" vertical="center" wrapText="1"/>
    </xf>
    <xf numFmtId="0" fontId="13" fillId="12" borderId="26" xfId="0" applyFont="1" applyFill="1" applyBorder="1" applyAlignment="1">
      <alignment horizontal="center" vertical="center" wrapText="1"/>
    </xf>
    <xf numFmtId="0" fontId="13" fillId="12" borderId="27" xfId="0" applyFont="1" applyFill="1" applyBorder="1" applyAlignment="1">
      <alignment horizontal="center" vertical="center" wrapText="1"/>
    </xf>
    <xf numFmtId="0" fontId="13" fillId="12" borderId="16" xfId="0" applyFont="1" applyFill="1" applyBorder="1" applyAlignment="1">
      <alignment horizontal="center" vertical="center" wrapText="1"/>
    </xf>
    <xf numFmtId="0" fontId="13" fillId="12" borderId="0" xfId="0" applyFont="1" applyFill="1" applyAlignment="1">
      <alignment horizontal="center" vertical="center" wrapText="1"/>
    </xf>
    <xf numFmtId="0" fontId="13" fillId="12" borderId="14" xfId="0" applyFont="1" applyFill="1" applyBorder="1" applyAlignment="1">
      <alignment horizontal="center" vertical="center" wrapText="1"/>
    </xf>
    <xf numFmtId="0" fontId="13" fillId="12" borderId="29" xfId="0" applyFont="1" applyFill="1" applyBorder="1" applyAlignment="1">
      <alignment horizontal="center" vertical="center" wrapText="1"/>
    </xf>
    <xf numFmtId="0" fontId="13" fillId="59" borderId="13" xfId="0" applyFont="1" applyFill="1" applyBorder="1" applyAlignment="1">
      <alignment horizontal="center" vertical="center" wrapText="1"/>
    </xf>
    <xf numFmtId="0" fontId="13" fillId="59" borderId="26" xfId="0" applyFont="1" applyFill="1" applyBorder="1" applyAlignment="1">
      <alignment horizontal="center" vertical="center" wrapText="1"/>
    </xf>
    <xf numFmtId="0" fontId="13" fillId="59" borderId="27" xfId="0" applyFont="1" applyFill="1" applyBorder="1" applyAlignment="1">
      <alignment horizontal="center" vertical="center" wrapText="1"/>
    </xf>
    <xf numFmtId="0" fontId="13" fillId="59" borderId="16" xfId="0" applyFont="1" applyFill="1" applyBorder="1" applyAlignment="1">
      <alignment horizontal="center" vertical="center" wrapText="1"/>
    </xf>
    <xf numFmtId="0" fontId="13" fillId="59" borderId="0" xfId="0" applyFont="1" applyFill="1" applyAlignment="1">
      <alignment horizontal="center" vertical="center" wrapText="1"/>
    </xf>
    <xf numFmtId="0" fontId="13" fillId="59" borderId="28" xfId="0" applyFont="1" applyFill="1" applyBorder="1" applyAlignment="1">
      <alignment horizontal="center" vertical="center" wrapText="1"/>
    </xf>
    <xf numFmtId="0" fontId="13" fillId="59" borderId="14" xfId="0" applyFont="1" applyFill="1" applyBorder="1" applyAlignment="1">
      <alignment horizontal="center" vertical="center" wrapText="1"/>
    </xf>
    <xf numFmtId="0" fontId="13" fillId="59" borderId="29" xfId="0" applyFont="1" applyFill="1" applyBorder="1" applyAlignment="1">
      <alignment horizontal="center" vertical="center" wrapText="1"/>
    </xf>
    <xf numFmtId="0" fontId="13" fillId="59" borderId="30" xfId="0" applyFont="1" applyFill="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13" fillId="42" borderId="1" xfId="0" applyFont="1" applyFill="1" applyBorder="1" applyAlignment="1">
      <alignment horizontal="center" vertical="center" wrapText="1"/>
    </xf>
    <xf numFmtId="0" fontId="13" fillId="42" borderId="1" xfId="0" applyFont="1" applyFill="1" applyBorder="1" applyAlignment="1">
      <alignment horizontal="center" wrapText="1"/>
    </xf>
    <xf numFmtId="0" fontId="13" fillId="46" borderId="13" xfId="0" applyFont="1" applyFill="1" applyBorder="1" applyAlignment="1">
      <alignment horizontal="center" vertical="center" wrapText="1"/>
    </xf>
    <xf numFmtId="0" fontId="13" fillId="46" borderId="26" xfId="0" applyFont="1" applyFill="1" applyBorder="1" applyAlignment="1">
      <alignment horizontal="center" vertical="center" wrapText="1"/>
    </xf>
    <xf numFmtId="0" fontId="13" fillId="46" borderId="27" xfId="0" applyFont="1" applyFill="1" applyBorder="1" applyAlignment="1">
      <alignment horizontal="center" vertical="center" wrapText="1"/>
    </xf>
    <xf numFmtId="0" fontId="13" fillId="46" borderId="16" xfId="0" applyFont="1" applyFill="1" applyBorder="1" applyAlignment="1">
      <alignment horizontal="center" vertical="center" wrapText="1"/>
    </xf>
    <xf numFmtId="0" fontId="13" fillId="46" borderId="0" xfId="0" applyFont="1" applyFill="1" applyAlignment="1">
      <alignment horizontal="center" vertical="center" wrapText="1"/>
    </xf>
    <xf numFmtId="0" fontId="13" fillId="46" borderId="28" xfId="0" applyFont="1" applyFill="1" applyBorder="1" applyAlignment="1">
      <alignment horizontal="center" vertical="center" wrapText="1"/>
    </xf>
    <xf numFmtId="0" fontId="13" fillId="46" borderId="14" xfId="0" applyFont="1" applyFill="1" applyBorder="1" applyAlignment="1">
      <alignment horizontal="center" vertical="center" wrapText="1"/>
    </xf>
    <xf numFmtId="0" fontId="13" fillId="46" borderId="29" xfId="0" applyFont="1" applyFill="1" applyBorder="1" applyAlignment="1">
      <alignment horizontal="center" vertical="center" wrapText="1"/>
    </xf>
    <xf numFmtId="0" fontId="13" fillId="46" borderId="30" xfId="0" applyFont="1" applyFill="1" applyBorder="1" applyAlignment="1">
      <alignment horizontal="center" vertical="center" wrapText="1"/>
    </xf>
    <xf numFmtId="0" fontId="13" fillId="46" borderId="13" xfId="0" applyFont="1" applyFill="1" applyBorder="1" applyAlignment="1">
      <alignment horizontal="center" wrapText="1"/>
    </xf>
    <xf numFmtId="0" fontId="13" fillId="46" borderId="26" xfId="0" applyFont="1" applyFill="1" applyBorder="1" applyAlignment="1">
      <alignment horizontal="center" wrapText="1"/>
    </xf>
    <xf numFmtId="0" fontId="13" fillId="46" borderId="27" xfId="0" applyFont="1" applyFill="1" applyBorder="1" applyAlignment="1">
      <alignment horizontal="center" wrapText="1"/>
    </xf>
    <xf numFmtId="0" fontId="13" fillId="46" borderId="16" xfId="0" applyFont="1" applyFill="1" applyBorder="1" applyAlignment="1">
      <alignment horizontal="center" wrapText="1"/>
    </xf>
    <xf numFmtId="0" fontId="13" fillId="46" borderId="0" xfId="0" applyFont="1" applyFill="1" applyAlignment="1">
      <alignment horizontal="center" wrapText="1"/>
    </xf>
    <xf numFmtId="0" fontId="13" fillId="46" borderId="28" xfId="0" applyFont="1" applyFill="1" applyBorder="1" applyAlignment="1">
      <alignment horizontal="center" wrapText="1"/>
    </xf>
    <xf numFmtId="0" fontId="13" fillId="46" borderId="14" xfId="0" applyFont="1" applyFill="1" applyBorder="1" applyAlignment="1">
      <alignment horizontal="center" wrapText="1"/>
    </xf>
    <xf numFmtId="0" fontId="13" fillId="46" borderId="29" xfId="0" applyFont="1" applyFill="1" applyBorder="1" applyAlignment="1">
      <alignment horizontal="center" wrapText="1"/>
    </xf>
    <xf numFmtId="0" fontId="13" fillId="46" borderId="30" xfId="0" applyFont="1" applyFill="1" applyBorder="1" applyAlignment="1">
      <alignment horizontal="center" wrapText="1"/>
    </xf>
    <xf numFmtId="0" fontId="24" fillId="43" borderId="1" xfId="0" applyFont="1" applyFill="1" applyBorder="1" applyAlignment="1">
      <alignment horizontal="center" wrapText="1"/>
    </xf>
    <xf numFmtId="0" fontId="15" fillId="43" borderId="1" xfId="0" applyFont="1" applyFill="1" applyBorder="1" applyAlignment="1">
      <alignment horizontal="center" wrapText="1"/>
    </xf>
    <xf numFmtId="0" fontId="24" fillId="44" borderId="1" xfId="0" applyFont="1" applyFill="1" applyBorder="1" applyAlignment="1">
      <alignment horizontal="center" wrapText="1"/>
    </xf>
    <xf numFmtId="0" fontId="24" fillId="45" borderId="1" xfId="0" applyFont="1" applyFill="1" applyBorder="1" applyAlignment="1">
      <alignment horizontal="center" wrapText="1"/>
    </xf>
    <xf numFmtId="0" fontId="24" fillId="13" borderId="1" xfId="0" applyFont="1" applyFill="1" applyBorder="1" applyAlignment="1">
      <alignment horizontal="center" wrapText="1"/>
    </xf>
    <xf numFmtId="0" fontId="13" fillId="29" borderId="13" xfId="0" applyFont="1" applyFill="1" applyBorder="1" applyAlignment="1">
      <alignment horizontal="center" vertical="center" wrapText="1"/>
    </xf>
    <xf numFmtId="0" fontId="13" fillId="29" borderId="26" xfId="0" applyFont="1" applyFill="1" applyBorder="1" applyAlignment="1">
      <alignment horizontal="center" vertical="center" wrapText="1"/>
    </xf>
    <xf numFmtId="0" fontId="13" fillId="29" borderId="27" xfId="0" applyFont="1" applyFill="1" applyBorder="1" applyAlignment="1">
      <alignment horizontal="center" vertical="center" wrapText="1"/>
    </xf>
    <xf numFmtId="0" fontId="13" fillId="29" borderId="16" xfId="0" applyFont="1" applyFill="1" applyBorder="1" applyAlignment="1">
      <alignment horizontal="center" vertical="center" wrapText="1"/>
    </xf>
    <xf numFmtId="0" fontId="13" fillId="29" borderId="0" xfId="0" applyFont="1" applyFill="1" applyAlignment="1">
      <alignment horizontal="center" vertical="center" wrapText="1"/>
    </xf>
    <xf numFmtId="0" fontId="13" fillId="29" borderId="28" xfId="0" applyFont="1" applyFill="1" applyBorder="1" applyAlignment="1">
      <alignment horizontal="center" vertical="center" wrapText="1"/>
    </xf>
    <xf numFmtId="0" fontId="13" fillId="29" borderId="14" xfId="0" applyFont="1" applyFill="1" applyBorder="1" applyAlignment="1">
      <alignment horizontal="center" vertical="center" wrapText="1"/>
    </xf>
    <xf numFmtId="0" fontId="13" fillId="29" borderId="29" xfId="0" applyFont="1" applyFill="1" applyBorder="1" applyAlignment="1">
      <alignment horizontal="center" vertical="center" wrapText="1"/>
    </xf>
    <xf numFmtId="0" fontId="13" fillId="29" borderId="30" xfId="0" applyFont="1" applyFill="1" applyBorder="1" applyAlignment="1">
      <alignment horizontal="center" vertical="center" wrapText="1"/>
    </xf>
    <xf numFmtId="0" fontId="13" fillId="29" borderId="1" xfId="0" applyFont="1" applyFill="1" applyBorder="1" applyAlignment="1">
      <alignment horizontal="center" wrapText="1"/>
    </xf>
    <xf numFmtId="0" fontId="13" fillId="40" borderId="1" xfId="0" applyFont="1" applyFill="1" applyBorder="1" applyAlignment="1">
      <alignment horizontal="center" vertical="top" wrapText="1"/>
    </xf>
    <xf numFmtId="0" fontId="13" fillId="40" borderId="2" xfId="0" applyFont="1" applyFill="1" applyBorder="1" applyAlignment="1">
      <alignment horizontal="center" vertical="top" wrapText="1"/>
    </xf>
    <xf numFmtId="0" fontId="13" fillId="40" borderId="1" xfId="0" applyFont="1" applyFill="1" applyBorder="1" applyAlignment="1">
      <alignment horizontal="center" vertical="center" wrapText="1"/>
    </xf>
    <xf numFmtId="0" fontId="13" fillId="42" borderId="13" xfId="0" applyFont="1" applyFill="1" applyBorder="1" applyAlignment="1">
      <alignment horizontal="center" wrapText="1"/>
    </xf>
    <xf numFmtId="0" fontId="13" fillId="42" borderId="26" xfId="0" applyFont="1" applyFill="1" applyBorder="1" applyAlignment="1">
      <alignment horizontal="center" wrapText="1"/>
    </xf>
    <xf numFmtId="0" fontId="13" fillId="42" borderId="27" xfId="0" applyFont="1" applyFill="1" applyBorder="1" applyAlignment="1">
      <alignment horizontal="center" wrapText="1"/>
    </xf>
    <xf numFmtId="0" fontId="13" fillId="42" borderId="16" xfId="0" applyFont="1" applyFill="1" applyBorder="1" applyAlignment="1">
      <alignment horizontal="center" wrapText="1"/>
    </xf>
    <xf numFmtId="0" fontId="13" fillId="42" borderId="0" xfId="0" applyFont="1" applyFill="1" applyAlignment="1">
      <alignment horizontal="center" wrapText="1"/>
    </xf>
    <xf numFmtId="0" fontId="13" fillId="42" borderId="28" xfId="0" applyFont="1" applyFill="1" applyBorder="1" applyAlignment="1">
      <alignment horizontal="center" wrapText="1"/>
    </xf>
    <xf numFmtId="0" fontId="13" fillId="42" borderId="14" xfId="0" applyFont="1" applyFill="1" applyBorder="1" applyAlignment="1">
      <alignment horizontal="center" wrapText="1"/>
    </xf>
    <xf numFmtId="0" fontId="13" fillId="42" borderId="29" xfId="0" applyFont="1" applyFill="1" applyBorder="1" applyAlignment="1">
      <alignment horizontal="center" wrapText="1"/>
    </xf>
    <xf numFmtId="0" fontId="13" fillId="42" borderId="30" xfId="0" applyFont="1" applyFill="1" applyBorder="1" applyAlignment="1">
      <alignment horizontal="center" wrapText="1"/>
    </xf>
    <xf numFmtId="0" fontId="13" fillId="12" borderId="28" xfId="0" applyFont="1" applyFill="1" applyBorder="1" applyAlignment="1">
      <alignment horizontal="center" vertical="center" wrapText="1"/>
    </xf>
    <xf numFmtId="0" fontId="13" fillId="18" borderId="13" xfId="0" applyFont="1" applyFill="1" applyBorder="1" applyAlignment="1">
      <alignment horizontal="center" vertical="top" wrapText="1"/>
    </xf>
    <xf numFmtId="0" fontId="13" fillId="18" borderId="26" xfId="0" applyFont="1" applyFill="1" applyBorder="1" applyAlignment="1">
      <alignment horizontal="center" vertical="top" wrapText="1"/>
    </xf>
    <xf numFmtId="0" fontId="13" fillId="18" borderId="27" xfId="0" applyFont="1" applyFill="1" applyBorder="1" applyAlignment="1">
      <alignment horizontal="center" vertical="top" wrapText="1"/>
    </xf>
    <xf numFmtId="0" fontId="13" fillId="18" borderId="16" xfId="0" applyFont="1" applyFill="1" applyBorder="1" applyAlignment="1">
      <alignment horizontal="center" vertical="top" wrapText="1"/>
    </xf>
    <xf numFmtId="0" fontId="13" fillId="18" borderId="0" xfId="0" applyFont="1" applyFill="1" applyAlignment="1">
      <alignment horizontal="center" vertical="top" wrapText="1"/>
    </xf>
    <xf numFmtId="0" fontId="13" fillId="18" borderId="28" xfId="0" applyFont="1" applyFill="1" applyBorder="1" applyAlignment="1">
      <alignment horizontal="center" vertical="top" wrapText="1"/>
    </xf>
    <xf numFmtId="0" fontId="13" fillId="18" borderId="14" xfId="0" applyFont="1" applyFill="1" applyBorder="1" applyAlignment="1">
      <alignment horizontal="center" vertical="top" wrapText="1"/>
    </xf>
    <xf numFmtId="0" fontId="13" fillId="18" borderId="29" xfId="0" applyFont="1" applyFill="1" applyBorder="1" applyAlignment="1">
      <alignment horizontal="center" vertical="top" wrapText="1"/>
    </xf>
    <xf numFmtId="0" fontId="13" fillId="18" borderId="30" xfId="0" applyFont="1" applyFill="1" applyBorder="1" applyAlignment="1">
      <alignment horizontal="center" vertical="top" wrapText="1"/>
    </xf>
    <xf numFmtId="0" fontId="13" fillId="42" borderId="13" xfId="0" applyFont="1" applyFill="1" applyBorder="1" applyAlignment="1">
      <alignment horizontal="center" vertical="top" wrapText="1"/>
    </xf>
    <xf numFmtId="0" fontId="13" fillId="42" borderId="26" xfId="0" applyFont="1" applyFill="1" applyBorder="1" applyAlignment="1">
      <alignment horizontal="center" vertical="top" wrapText="1"/>
    </xf>
    <xf numFmtId="0" fontId="13" fillId="42" borderId="27" xfId="0" applyFont="1" applyFill="1" applyBorder="1" applyAlignment="1">
      <alignment horizontal="center" vertical="top" wrapText="1"/>
    </xf>
    <xf numFmtId="0" fontId="13" fillId="42" borderId="16" xfId="0" applyFont="1" applyFill="1" applyBorder="1" applyAlignment="1">
      <alignment horizontal="center" vertical="top" wrapText="1"/>
    </xf>
    <xf numFmtId="0" fontId="13" fillId="42" borderId="0" xfId="0" applyFont="1" applyFill="1" applyAlignment="1">
      <alignment horizontal="center" vertical="top" wrapText="1"/>
    </xf>
    <xf numFmtId="0" fontId="13" fillId="42" borderId="28" xfId="0" applyFont="1" applyFill="1" applyBorder="1" applyAlignment="1">
      <alignment horizontal="center" vertical="top" wrapText="1"/>
    </xf>
    <xf numFmtId="0" fontId="13" fillId="42" borderId="29" xfId="0" applyFont="1" applyFill="1" applyBorder="1" applyAlignment="1">
      <alignment horizontal="center" vertical="top" wrapText="1"/>
    </xf>
    <xf numFmtId="0" fontId="13" fillId="42" borderId="30" xfId="0" applyFont="1" applyFill="1" applyBorder="1" applyAlignment="1">
      <alignment horizontal="center" vertical="top" wrapText="1"/>
    </xf>
    <xf numFmtId="0" fontId="13" fillId="12" borderId="1" xfId="0" applyFont="1" applyFill="1" applyBorder="1" applyAlignment="1">
      <alignment horizontal="center" vertical="center" wrapText="1"/>
    </xf>
    <xf numFmtId="0" fontId="13" fillId="12" borderId="30" xfId="0" applyFont="1" applyFill="1" applyBorder="1" applyAlignment="1">
      <alignment horizontal="center" vertical="center" wrapText="1"/>
    </xf>
    <xf numFmtId="0" fontId="13" fillId="12" borderId="1" xfId="0" applyFont="1" applyFill="1" applyBorder="1" applyAlignment="1">
      <alignment horizontal="center" wrapText="1"/>
    </xf>
    <xf numFmtId="0" fontId="13" fillId="18" borderId="13" xfId="0" applyFont="1" applyFill="1" applyBorder="1" applyAlignment="1">
      <alignment horizontal="center" vertical="center" wrapText="1"/>
    </xf>
    <xf numFmtId="0" fontId="13" fillId="18" borderId="26" xfId="0" applyFont="1" applyFill="1" applyBorder="1" applyAlignment="1">
      <alignment horizontal="center" vertical="center" wrapText="1"/>
    </xf>
    <xf numFmtId="0" fontId="13" fillId="18" borderId="27" xfId="0" applyFont="1" applyFill="1" applyBorder="1" applyAlignment="1">
      <alignment horizontal="center" vertical="center" wrapText="1"/>
    </xf>
    <xf numFmtId="0" fontId="13" fillId="18" borderId="16" xfId="0" applyFont="1" applyFill="1" applyBorder="1" applyAlignment="1">
      <alignment horizontal="center" vertical="center" wrapText="1"/>
    </xf>
    <xf numFmtId="0" fontId="13" fillId="18" borderId="0" xfId="0" applyFont="1" applyFill="1" applyAlignment="1">
      <alignment horizontal="center" vertical="center" wrapText="1"/>
    </xf>
    <xf numFmtId="0" fontId="13" fillId="18" borderId="28" xfId="0" applyFont="1" applyFill="1" applyBorder="1" applyAlignment="1">
      <alignment horizontal="center" vertical="center" wrapText="1"/>
    </xf>
    <xf numFmtId="0" fontId="13" fillId="18" borderId="14" xfId="0" applyFont="1" applyFill="1" applyBorder="1" applyAlignment="1">
      <alignment horizontal="center" vertical="center" wrapText="1"/>
    </xf>
    <xf numFmtId="0" fontId="13" fillId="18" borderId="29" xfId="0" applyFont="1" applyFill="1" applyBorder="1" applyAlignment="1">
      <alignment horizontal="center" vertical="center" wrapText="1"/>
    </xf>
    <xf numFmtId="0" fontId="13" fillId="18" borderId="30" xfId="0" applyFont="1" applyFill="1" applyBorder="1" applyAlignment="1">
      <alignment horizontal="center" vertical="center" wrapText="1"/>
    </xf>
    <xf numFmtId="0" fontId="29" fillId="40" borderId="13" xfId="0" applyFont="1" applyFill="1" applyBorder="1" applyAlignment="1">
      <alignment horizontal="center" vertical="center" wrapText="1"/>
    </xf>
    <xf numFmtId="0" fontId="29" fillId="40" borderId="26" xfId="0" applyFont="1" applyFill="1" applyBorder="1" applyAlignment="1">
      <alignment horizontal="center" vertical="center" wrapText="1"/>
    </xf>
    <xf numFmtId="0" fontId="29" fillId="40" borderId="27" xfId="0" applyFont="1" applyFill="1" applyBorder="1" applyAlignment="1">
      <alignment horizontal="center" vertical="center" wrapText="1"/>
    </xf>
    <xf numFmtId="0" fontId="29" fillId="40" borderId="14" xfId="0" applyFont="1" applyFill="1" applyBorder="1" applyAlignment="1">
      <alignment horizontal="center" vertical="center" wrapText="1"/>
    </xf>
    <xf numFmtId="0" fontId="29" fillId="40" borderId="29" xfId="0" applyFont="1" applyFill="1" applyBorder="1" applyAlignment="1">
      <alignment horizontal="center" vertical="center" wrapText="1"/>
    </xf>
    <xf numFmtId="0" fontId="29" fillId="40" borderId="30" xfId="0" applyFont="1" applyFill="1" applyBorder="1" applyAlignment="1">
      <alignment horizontal="center" vertical="center" wrapText="1"/>
    </xf>
    <xf numFmtId="0" fontId="29" fillId="52" borderId="14" xfId="0" applyFont="1" applyFill="1" applyBorder="1" applyAlignment="1">
      <alignment horizontal="center" vertical="center" wrapText="1"/>
    </xf>
    <xf numFmtId="0" fontId="29" fillId="52" borderId="29" xfId="0" applyFont="1" applyFill="1" applyBorder="1" applyAlignment="1">
      <alignment horizontal="center" vertical="center" wrapText="1"/>
    </xf>
    <xf numFmtId="0" fontId="29" fillId="52" borderId="30" xfId="0" applyFont="1" applyFill="1" applyBorder="1" applyAlignment="1">
      <alignment horizontal="center" vertical="center" wrapText="1"/>
    </xf>
    <xf numFmtId="0" fontId="36" fillId="0" borderId="0" xfId="0" applyFont="1" applyAlignment="1">
      <alignment horizontal="left" vertical="top" wrapText="1"/>
    </xf>
    <xf numFmtId="0" fontId="29" fillId="55" borderId="2" xfId="0" applyFont="1" applyFill="1" applyBorder="1" applyAlignment="1">
      <alignment horizontal="center" vertical="center" wrapText="1"/>
    </xf>
    <xf numFmtId="0" fontId="29" fillId="55" borderId="3" xfId="0" applyFont="1" applyFill="1" applyBorder="1" applyAlignment="1">
      <alignment horizontal="center" vertical="center" wrapText="1"/>
    </xf>
    <xf numFmtId="0" fontId="29" fillId="55" borderId="4" xfId="0" applyFont="1" applyFill="1" applyBorder="1" applyAlignment="1">
      <alignment horizontal="center" vertical="center" wrapText="1"/>
    </xf>
    <xf numFmtId="0" fontId="29" fillId="42" borderId="2" xfId="0" applyFont="1" applyFill="1" applyBorder="1" applyAlignment="1">
      <alignment horizontal="center" vertical="center" wrapText="1"/>
    </xf>
    <xf numFmtId="0" fontId="29" fillId="42" borderId="3" xfId="0" applyFont="1" applyFill="1" applyBorder="1" applyAlignment="1">
      <alignment horizontal="center" vertical="center" wrapText="1"/>
    </xf>
    <xf numFmtId="0" fontId="29" fillId="42" borderId="4" xfId="0" applyFont="1" applyFill="1" applyBorder="1" applyAlignment="1">
      <alignment horizontal="center" vertical="center" wrapText="1"/>
    </xf>
    <xf numFmtId="0" fontId="29" fillId="54" borderId="2" xfId="0" applyFont="1" applyFill="1" applyBorder="1" applyAlignment="1">
      <alignment horizontal="center" wrapText="1"/>
    </xf>
    <xf numFmtId="0" fontId="29" fillId="54" borderId="3" xfId="0" applyFont="1" applyFill="1" applyBorder="1" applyAlignment="1">
      <alignment horizontal="center" wrapText="1"/>
    </xf>
    <xf numFmtId="0" fontId="29" fillId="54" borderId="4" xfId="0" applyFont="1" applyFill="1" applyBorder="1" applyAlignment="1">
      <alignment horizontal="center" wrapText="1"/>
    </xf>
    <xf numFmtId="0" fontId="29" fillId="34" borderId="13" xfId="0" applyFont="1" applyFill="1" applyBorder="1" applyAlignment="1">
      <alignment horizontal="center" vertical="center" wrapText="1"/>
    </xf>
    <xf numFmtId="0" fontId="29" fillId="34" borderId="26" xfId="0" applyFont="1" applyFill="1" applyBorder="1" applyAlignment="1">
      <alignment horizontal="center" vertical="center" wrapText="1"/>
    </xf>
    <xf numFmtId="0" fontId="29" fillId="34" borderId="27" xfId="0" applyFont="1" applyFill="1" applyBorder="1" applyAlignment="1">
      <alignment horizontal="center" vertical="center" wrapText="1"/>
    </xf>
    <xf numFmtId="0" fontId="29" fillId="34" borderId="16" xfId="0" applyFont="1" applyFill="1" applyBorder="1" applyAlignment="1">
      <alignment horizontal="center" vertical="center" wrapText="1"/>
    </xf>
    <xf numFmtId="0" fontId="29" fillId="34" borderId="0" xfId="0" applyFont="1" applyFill="1" applyAlignment="1">
      <alignment horizontal="center" vertical="center" wrapText="1"/>
    </xf>
    <xf numFmtId="0" fontId="29" fillId="34" borderId="28" xfId="0" applyFont="1" applyFill="1" applyBorder="1" applyAlignment="1">
      <alignment horizontal="center" vertical="center" wrapText="1"/>
    </xf>
    <xf numFmtId="0" fontId="29" fillId="34" borderId="14" xfId="0" applyFont="1" applyFill="1" applyBorder="1" applyAlignment="1">
      <alignment horizontal="center" vertical="center" wrapText="1"/>
    </xf>
    <xf numFmtId="0" fontId="29" fillId="34" borderId="29" xfId="0" applyFont="1" applyFill="1" applyBorder="1" applyAlignment="1">
      <alignment horizontal="center" vertical="center" wrapText="1"/>
    </xf>
    <xf numFmtId="0" fontId="29" fillId="34" borderId="30" xfId="0" applyFont="1" applyFill="1" applyBorder="1" applyAlignment="1">
      <alignment horizontal="center" vertical="center" wrapText="1"/>
    </xf>
    <xf numFmtId="0" fontId="29" fillId="46" borderId="13" xfId="0" applyFont="1" applyFill="1" applyBorder="1" applyAlignment="1">
      <alignment horizontal="center" vertical="center" wrapText="1"/>
    </xf>
    <xf numFmtId="0" fontId="29" fillId="46" borderId="26" xfId="0" applyFont="1" applyFill="1" applyBorder="1" applyAlignment="1">
      <alignment horizontal="center" vertical="center" wrapText="1"/>
    </xf>
    <xf numFmtId="0" fontId="29" fillId="46" borderId="27" xfId="0" applyFont="1" applyFill="1" applyBorder="1" applyAlignment="1">
      <alignment horizontal="center" vertical="center" wrapText="1"/>
    </xf>
    <xf numFmtId="0" fontId="29" fillId="46" borderId="16" xfId="0" applyFont="1" applyFill="1" applyBorder="1" applyAlignment="1">
      <alignment horizontal="center" vertical="center" wrapText="1"/>
    </xf>
    <xf numFmtId="0" fontId="29" fillId="46" borderId="0" xfId="0" applyFont="1" applyFill="1" applyAlignment="1">
      <alignment horizontal="center" vertical="center" wrapText="1"/>
    </xf>
    <xf numFmtId="0" fontId="29" fillId="46" borderId="28" xfId="0" applyFont="1" applyFill="1" applyBorder="1" applyAlignment="1">
      <alignment horizontal="center" vertical="center" wrapText="1"/>
    </xf>
    <xf numFmtId="0" fontId="29" fillId="46" borderId="14" xfId="0" applyFont="1" applyFill="1" applyBorder="1" applyAlignment="1">
      <alignment horizontal="center" vertical="center" wrapText="1"/>
    </xf>
    <xf numFmtId="0" fontId="29" fillId="46" borderId="29" xfId="0" applyFont="1" applyFill="1" applyBorder="1" applyAlignment="1">
      <alignment horizontal="center" vertical="center" wrapText="1"/>
    </xf>
    <xf numFmtId="0" fontId="29" fillId="46" borderId="30" xfId="0" applyFont="1" applyFill="1" applyBorder="1" applyAlignment="1">
      <alignment horizontal="center" vertical="center" wrapText="1"/>
    </xf>
    <xf numFmtId="0" fontId="29" fillId="42" borderId="13" xfId="0" applyFont="1" applyFill="1" applyBorder="1" applyAlignment="1">
      <alignment horizontal="center" vertical="center" wrapText="1"/>
    </xf>
    <xf numFmtId="0" fontId="29" fillId="42" borderId="26" xfId="0" applyFont="1" applyFill="1" applyBorder="1" applyAlignment="1">
      <alignment horizontal="center" vertical="center" wrapText="1"/>
    </xf>
    <xf numFmtId="0" fontId="29" fillId="42" borderId="27" xfId="0" applyFont="1" applyFill="1" applyBorder="1" applyAlignment="1">
      <alignment horizontal="center" vertical="center" wrapText="1"/>
    </xf>
    <xf numFmtId="0" fontId="29" fillId="42" borderId="16" xfId="0" applyFont="1" applyFill="1" applyBorder="1" applyAlignment="1">
      <alignment horizontal="center" vertical="center" wrapText="1"/>
    </xf>
    <xf numFmtId="0" fontId="29" fillId="42" borderId="0" xfId="0" applyFont="1" applyFill="1" applyAlignment="1">
      <alignment horizontal="center" vertical="center" wrapText="1"/>
    </xf>
    <xf numFmtId="0" fontId="29" fillId="42" borderId="28" xfId="0" applyFont="1" applyFill="1" applyBorder="1" applyAlignment="1">
      <alignment horizontal="center" vertical="center" wrapText="1"/>
    </xf>
    <xf numFmtId="0" fontId="29" fillId="42" borderId="14" xfId="0" applyFont="1" applyFill="1" applyBorder="1" applyAlignment="1">
      <alignment horizontal="center" vertical="center" wrapText="1"/>
    </xf>
    <xf numFmtId="0" fontId="29" fillId="42" borderId="29" xfId="0" applyFont="1" applyFill="1" applyBorder="1" applyAlignment="1">
      <alignment horizontal="center" vertical="center" wrapText="1"/>
    </xf>
    <xf numFmtId="0" fontId="29" fillId="42" borderId="30" xfId="0" applyFont="1" applyFill="1" applyBorder="1" applyAlignment="1">
      <alignment horizontal="center" vertical="center" wrapText="1"/>
    </xf>
    <xf numFmtId="0" fontId="29" fillId="52" borderId="13" xfId="0" applyFont="1" applyFill="1" applyBorder="1" applyAlignment="1">
      <alignment horizontal="center" vertical="center" wrapText="1"/>
    </xf>
    <xf numFmtId="0" fontId="29" fillId="52" borderId="26" xfId="0" applyFont="1" applyFill="1" applyBorder="1" applyAlignment="1">
      <alignment horizontal="center" vertical="center" wrapText="1"/>
    </xf>
    <xf numFmtId="0" fontId="29" fillId="52" borderId="27" xfId="0" applyFont="1" applyFill="1" applyBorder="1" applyAlignment="1">
      <alignment horizontal="center" vertical="center" wrapText="1"/>
    </xf>
    <xf numFmtId="0" fontId="29" fillId="52" borderId="2" xfId="0" applyFont="1" applyFill="1" applyBorder="1" applyAlignment="1">
      <alignment horizontal="center" vertical="center" wrapText="1"/>
    </xf>
    <xf numFmtId="0" fontId="29" fillId="52" borderId="3" xfId="0" applyFont="1" applyFill="1" applyBorder="1" applyAlignment="1">
      <alignment horizontal="center" vertical="center" wrapText="1"/>
    </xf>
    <xf numFmtId="0" fontId="29" fillId="52" borderId="4" xfId="0" applyFont="1" applyFill="1" applyBorder="1" applyAlignment="1">
      <alignment horizontal="center" vertical="center" wrapText="1"/>
    </xf>
    <xf numFmtId="0" fontId="29" fillId="54" borderId="13" xfId="0" applyFont="1" applyFill="1" applyBorder="1" applyAlignment="1">
      <alignment horizontal="center" vertical="center" wrapText="1"/>
    </xf>
    <xf numFmtId="0" fontId="29" fillId="54" borderId="26" xfId="0" applyFont="1" applyFill="1" applyBorder="1" applyAlignment="1">
      <alignment horizontal="center" vertical="center" wrapText="1"/>
    </xf>
    <xf numFmtId="0" fontId="29" fillId="54" borderId="27" xfId="0" applyFont="1" applyFill="1" applyBorder="1" applyAlignment="1">
      <alignment horizontal="center" vertical="center" wrapText="1"/>
    </xf>
    <xf numFmtId="0" fontId="29" fillId="54" borderId="16" xfId="0" applyFont="1" applyFill="1" applyBorder="1" applyAlignment="1">
      <alignment horizontal="center" vertical="center" wrapText="1"/>
    </xf>
    <xf numFmtId="0" fontId="29" fillId="54" borderId="0" xfId="0" applyFont="1" applyFill="1" applyAlignment="1">
      <alignment horizontal="center" vertical="center" wrapText="1"/>
    </xf>
    <xf numFmtId="0" fontId="29" fillId="54" borderId="28" xfId="0" applyFont="1" applyFill="1" applyBorder="1" applyAlignment="1">
      <alignment horizontal="center" vertical="center" wrapText="1"/>
    </xf>
    <xf numFmtId="0" fontId="29" fillId="54" borderId="14" xfId="0" applyFont="1" applyFill="1" applyBorder="1" applyAlignment="1">
      <alignment horizontal="center" vertical="center" wrapText="1"/>
    </xf>
    <xf numFmtId="0" fontId="29" fillId="54" borderId="29" xfId="0" applyFont="1" applyFill="1" applyBorder="1" applyAlignment="1">
      <alignment horizontal="center" vertical="center" wrapText="1"/>
    </xf>
    <xf numFmtId="0" fontId="29" fillId="54" borderId="30" xfId="0" applyFont="1" applyFill="1" applyBorder="1" applyAlignment="1">
      <alignment horizontal="center" vertical="center" wrapText="1"/>
    </xf>
    <xf numFmtId="0" fontId="29" fillId="40" borderId="2" xfId="0" applyFont="1" applyFill="1" applyBorder="1" applyAlignment="1">
      <alignment horizontal="center" vertical="center" wrapText="1"/>
    </xf>
    <xf numFmtId="0" fontId="29" fillId="40" borderId="3" xfId="0" applyFont="1" applyFill="1" applyBorder="1" applyAlignment="1">
      <alignment horizontal="center" vertical="center" wrapText="1"/>
    </xf>
    <xf numFmtId="0" fontId="29" fillId="40" borderId="4" xfId="0" applyFont="1" applyFill="1" applyBorder="1" applyAlignment="1">
      <alignment horizontal="center" vertical="center" wrapText="1"/>
    </xf>
    <xf numFmtId="0" fontId="29" fillId="40" borderId="2" xfId="0" applyFont="1" applyFill="1" applyBorder="1" applyAlignment="1">
      <alignment horizontal="center" vertical="center"/>
    </xf>
    <xf numFmtId="0" fontId="29" fillId="40" borderId="3" xfId="0" applyFont="1" applyFill="1" applyBorder="1" applyAlignment="1">
      <alignment horizontal="center" vertical="center"/>
    </xf>
    <xf numFmtId="0" fontId="29" fillId="40" borderId="4" xfId="0" applyFont="1" applyFill="1" applyBorder="1" applyAlignment="1">
      <alignment horizontal="center" vertical="center"/>
    </xf>
    <xf numFmtId="0" fontId="29" fillId="40" borderId="16" xfId="0" applyFont="1" applyFill="1" applyBorder="1" applyAlignment="1">
      <alignment horizontal="center" vertical="center" wrapText="1"/>
    </xf>
    <xf numFmtId="0" fontId="29" fillId="40" borderId="0" xfId="0" applyFont="1" applyFill="1" applyAlignment="1">
      <alignment horizontal="center" vertical="center" wrapText="1"/>
    </xf>
    <xf numFmtId="0" fontId="29" fillId="40" borderId="28" xfId="0" applyFont="1" applyFill="1" applyBorder="1" applyAlignment="1">
      <alignment horizontal="center" vertical="center" wrapText="1"/>
    </xf>
    <xf numFmtId="0" fontId="29" fillId="53" borderId="13" xfId="0" applyFont="1" applyFill="1" applyBorder="1" applyAlignment="1">
      <alignment horizontal="center" vertical="center" wrapText="1"/>
    </xf>
    <xf numFmtId="0" fontId="29" fillId="53" borderId="26" xfId="0" applyFont="1" applyFill="1" applyBorder="1" applyAlignment="1">
      <alignment horizontal="center" vertical="center" wrapText="1"/>
    </xf>
    <xf numFmtId="0" fontId="29" fillId="53" borderId="27" xfId="0" applyFont="1" applyFill="1" applyBorder="1" applyAlignment="1">
      <alignment horizontal="center" vertical="center" wrapText="1"/>
    </xf>
    <xf numFmtId="0" fontId="29" fillId="53" borderId="16" xfId="0" applyFont="1" applyFill="1" applyBorder="1" applyAlignment="1">
      <alignment horizontal="center" vertical="center" wrapText="1"/>
    </xf>
    <xf numFmtId="0" fontId="29" fillId="53" borderId="0" xfId="0" applyFont="1" applyFill="1" applyAlignment="1">
      <alignment horizontal="center" vertical="center" wrapText="1"/>
    </xf>
    <xf numFmtId="0" fontId="29" fillId="53" borderId="28" xfId="0" applyFont="1" applyFill="1" applyBorder="1" applyAlignment="1">
      <alignment horizontal="center" vertical="center" wrapText="1"/>
    </xf>
    <xf numFmtId="0" fontId="29" fillId="53" borderId="14" xfId="0" applyFont="1" applyFill="1" applyBorder="1" applyAlignment="1">
      <alignment horizontal="center" vertical="center" wrapText="1"/>
    </xf>
    <xf numFmtId="0" fontId="29" fillId="53" borderId="29" xfId="0" applyFont="1" applyFill="1" applyBorder="1" applyAlignment="1">
      <alignment horizontal="center" vertical="center" wrapText="1"/>
    </xf>
    <xf numFmtId="0" fontId="29" fillId="53" borderId="30" xfId="0" applyFont="1" applyFill="1" applyBorder="1" applyAlignment="1">
      <alignment horizontal="center" vertical="center" wrapText="1"/>
    </xf>
    <xf numFmtId="0" fontId="29" fillId="55" borderId="13" xfId="0" applyFont="1" applyFill="1" applyBorder="1" applyAlignment="1">
      <alignment horizontal="center" vertical="center" wrapText="1"/>
    </xf>
    <xf numFmtId="0" fontId="29" fillId="55" borderId="26" xfId="0" applyFont="1" applyFill="1" applyBorder="1" applyAlignment="1">
      <alignment horizontal="center" vertical="center" wrapText="1"/>
    </xf>
    <xf numFmtId="0" fontId="29" fillId="55" borderId="27" xfId="0" applyFont="1" applyFill="1" applyBorder="1" applyAlignment="1">
      <alignment horizontal="center" vertical="center" wrapText="1"/>
    </xf>
    <xf numFmtId="0" fontId="29" fillId="55" borderId="16" xfId="0" applyFont="1" applyFill="1" applyBorder="1" applyAlignment="1">
      <alignment horizontal="center" vertical="center" wrapText="1"/>
    </xf>
    <xf numFmtId="0" fontId="29" fillId="55" borderId="0" xfId="0" applyFont="1" applyFill="1" applyAlignment="1">
      <alignment horizontal="center" vertical="center" wrapText="1"/>
    </xf>
    <xf numFmtId="0" fontId="29" fillId="55" borderId="28" xfId="0" applyFont="1" applyFill="1" applyBorder="1" applyAlignment="1">
      <alignment horizontal="center" vertical="center" wrapText="1"/>
    </xf>
    <xf numFmtId="0" fontId="29" fillId="55" borderId="14" xfId="0" applyFont="1" applyFill="1" applyBorder="1" applyAlignment="1">
      <alignment horizontal="center" vertical="center" wrapText="1"/>
    </xf>
    <xf numFmtId="0" fontId="29" fillId="55" borderId="29" xfId="0" applyFont="1" applyFill="1" applyBorder="1" applyAlignment="1">
      <alignment horizontal="center" vertical="center" wrapText="1"/>
    </xf>
    <xf numFmtId="0" fontId="29" fillId="55" borderId="30" xfId="0" applyFont="1" applyFill="1" applyBorder="1" applyAlignment="1">
      <alignment horizontal="center" vertical="center" wrapText="1"/>
    </xf>
    <xf numFmtId="0" fontId="24" fillId="56" borderId="0" xfId="0" applyFont="1" applyFill="1" applyAlignment="1">
      <alignment horizontal="center" vertical="center" wrapText="1"/>
    </xf>
    <xf numFmtId="0" fontId="35" fillId="0" borderId="0" xfId="0" applyFont="1" applyAlignment="1">
      <alignment horizontal="center" vertical="top" wrapText="1"/>
    </xf>
    <xf numFmtId="0" fontId="24" fillId="49" borderId="2" xfId="0" applyFont="1" applyFill="1" applyBorder="1" applyAlignment="1">
      <alignment horizontal="center" vertical="center" wrapText="1"/>
    </xf>
    <xf numFmtId="0" fontId="24" fillId="49" borderId="3" xfId="0" applyFont="1" applyFill="1" applyBorder="1" applyAlignment="1">
      <alignment horizontal="center" vertical="center" wrapText="1"/>
    </xf>
    <xf numFmtId="0" fontId="24" fillId="49" borderId="4" xfId="0" applyFont="1" applyFill="1" applyBorder="1" applyAlignment="1">
      <alignment horizontal="center" vertical="center" wrapText="1"/>
    </xf>
    <xf numFmtId="0" fontId="24" fillId="50" borderId="2" xfId="0" applyFont="1" applyFill="1" applyBorder="1" applyAlignment="1">
      <alignment horizontal="center" vertical="center" wrapText="1"/>
    </xf>
    <xf numFmtId="0" fontId="24" fillId="50" borderId="3" xfId="0" applyFont="1" applyFill="1" applyBorder="1" applyAlignment="1">
      <alignment horizontal="center" vertical="center" wrapText="1"/>
    </xf>
    <xf numFmtId="0" fontId="24" fillId="50" borderId="4" xfId="0" applyFont="1" applyFill="1" applyBorder="1" applyAlignment="1">
      <alignment horizontal="center" vertical="center" wrapText="1"/>
    </xf>
    <xf numFmtId="0" fontId="24" fillId="51" borderId="2" xfId="0" applyFont="1" applyFill="1" applyBorder="1" applyAlignment="1">
      <alignment horizontal="center" vertical="center" wrapText="1"/>
    </xf>
    <xf numFmtId="0" fontId="24" fillId="51" borderId="3" xfId="0" applyFont="1" applyFill="1" applyBorder="1" applyAlignment="1">
      <alignment horizontal="center" vertical="center" wrapText="1"/>
    </xf>
    <xf numFmtId="0" fontId="24" fillId="51" borderId="4" xfId="0" applyFont="1" applyFill="1" applyBorder="1" applyAlignment="1">
      <alignment horizontal="center" vertical="center" wrapText="1"/>
    </xf>
    <xf numFmtId="0" fontId="24" fillId="57" borderId="0" xfId="0" applyFont="1" applyFill="1" applyAlignment="1">
      <alignment horizontal="center" vertical="center" wrapText="1"/>
    </xf>
  </cellXfs>
  <cellStyles count="18">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Hyperlink" xfId="17" builtinId="8"/>
    <cellStyle name="Normal" xfId="0" builtinId="0"/>
    <cellStyle name="Normal 2" xfId="1" xr:uid="{00000000-0005-0000-0000-000011000000}"/>
  </cellStyles>
  <dxfs count="22">
    <dxf>
      <fill>
        <patternFill>
          <bgColor theme="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patternFill>
      </fill>
    </dxf>
    <dxf>
      <fill>
        <patternFill>
          <bgColor theme="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ill>
        <patternFill>
          <bgColor theme="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s>
  <tableStyles count="0" defaultTableStyle="TableStyleMedium9" defaultPivotStyle="PivotStyleLight16"/>
  <colors>
    <mruColors>
      <color rgb="FFDAEEF3"/>
      <color rgb="FFE0F2F1"/>
      <color rgb="FFB3CA80"/>
      <color rgb="FFF2DCDB"/>
      <color rgb="FFEBF1DE"/>
      <color rgb="FF74C476"/>
      <color rgb="FF95B3D7"/>
      <color rgb="FFE1EACC"/>
      <color rgb="FFB7DEE8"/>
      <color rgb="FFFDE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microsoft.com/office/2007/relationships/hdphoto" Target="../media/hdphoto1.wdp"/><Relationship Id="rId1" Type="http://schemas.openxmlformats.org/officeDocument/2006/relationships/image" Target="../media/image2.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575470</xdr:colOff>
      <xdr:row>1</xdr:row>
      <xdr:rowOff>307578</xdr:rowOff>
    </xdr:from>
    <xdr:to>
      <xdr:col>20</xdr:col>
      <xdr:colOff>161739</xdr:colOff>
      <xdr:row>53</xdr:row>
      <xdr:rowOff>56580</xdr:rowOff>
    </xdr:to>
    <xdr:sp macro="" textlink="">
      <xdr:nvSpPr>
        <xdr:cNvPr id="9" name="Rectangle 8">
          <a:extLst>
            <a:ext uri="{FF2B5EF4-FFF2-40B4-BE49-F238E27FC236}">
              <a16:creationId xmlns:a16="http://schemas.microsoft.com/office/drawing/2014/main" id="{00000000-0008-0000-0000-000009000000}"/>
            </a:ext>
          </a:extLst>
        </xdr:cNvPr>
        <xdr:cNvSpPr/>
      </xdr:nvSpPr>
      <xdr:spPr bwMode="auto">
        <a:xfrm flipH="1">
          <a:off x="9936508761" y="307578"/>
          <a:ext cx="17921894" cy="8631065"/>
        </a:xfrm>
        <a:prstGeom prst="rect">
          <a:avLst/>
        </a:prstGeom>
        <a:blipFill dpi="0" rotWithShape="1">
          <a:blip xmlns:r="http://schemas.openxmlformats.org/officeDocument/2006/relationships" r:embed="rId1" cstate="email">
            <a:alphaModFix amt="50000"/>
            <a:extLst>
              <a:ext uri="{BEBA8EAE-BF5A-486C-A8C5-ECC9F3942E4B}">
                <a14:imgProps xmlns:a14="http://schemas.microsoft.com/office/drawing/2010/main">
                  <a14:imgLayer r:embed="rId2">
                    <a14:imgEffect>
                      <a14:brightnessContrast contrast="7000"/>
                    </a14:imgEffect>
                  </a14:imgLayer>
                </a14:imgProps>
              </a:ext>
              <a:ext uri="{28A0092B-C50C-407E-A947-70E740481C1C}">
                <a14:useLocalDpi xmlns:a14="http://schemas.microsoft.com/office/drawing/2010/main"/>
              </a:ext>
            </a:extLst>
          </a:blip>
          <a:srcRect/>
          <a:stretch>
            <a:fillRect/>
          </a:stretch>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r" rtl="1"/>
          <a:endParaRPr lang="en-US"/>
        </a:p>
      </xdr:txBody>
    </xdr:sp>
    <xdr:clientData/>
  </xdr:twoCellAnchor>
  <xdr:twoCellAnchor>
    <xdr:from>
      <xdr:col>2</xdr:col>
      <xdr:colOff>1021721</xdr:colOff>
      <xdr:row>5</xdr:row>
      <xdr:rowOff>175684</xdr:rowOff>
    </xdr:from>
    <xdr:to>
      <xdr:col>2</xdr:col>
      <xdr:colOff>1400155</xdr:colOff>
      <xdr:row>31</xdr:row>
      <xdr:rowOff>61737</xdr:rowOff>
    </xdr:to>
    <xdr:sp macro="" textlink="">
      <xdr:nvSpPr>
        <xdr:cNvPr id="2" name="Arrow: Down 1">
          <a:extLst>
            <a:ext uri="{FF2B5EF4-FFF2-40B4-BE49-F238E27FC236}">
              <a16:creationId xmlns:a16="http://schemas.microsoft.com/office/drawing/2014/main" id="{00000000-0008-0000-0000-000002000000}"/>
            </a:ext>
          </a:extLst>
        </xdr:cNvPr>
        <xdr:cNvSpPr/>
      </xdr:nvSpPr>
      <xdr:spPr bwMode="auto">
        <a:xfrm flipH="1">
          <a:off x="9951915282" y="1044840"/>
          <a:ext cx="378434" cy="4231835"/>
        </a:xfrm>
        <a:prstGeom prst="downArrow">
          <a:avLst/>
        </a:prstGeom>
        <a:solidFill>
          <a:srgbClr val="64FFDA"/>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r" rtl="1"/>
          <a:endParaRPr lang="en-US"/>
        </a:p>
      </xdr:txBody>
    </xdr:sp>
    <xdr:clientData/>
  </xdr:twoCellAnchor>
  <xdr:twoCellAnchor>
    <xdr:from>
      <xdr:col>1</xdr:col>
      <xdr:colOff>0</xdr:colOff>
      <xdr:row>2</xdr:row>
      <xdr:rowOff>21166</xdr:rowOff>
    </xdr:from>
    <xdr:to>
      <xdr:col>6</xdr:col>
      <xdr:colOff>0</xdr:colOff>
      <xdr:row>4</xdr:row>
      <xdr:rowOff>31750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flipH="1">
          <a:off x="9945171562" y="366447"/>
          <a:ext cx="9227344" cy="367772"/>
        </a:xfrm>
        <a:prstGeom prst="rect">
          <a:avLst/>
        </a:prstGeom>
        <a:solidFill>
          <a:srgbClr val="DAEE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ar-EG" sz="1800" b="0" i="1" u="none" strike="noStrike" kern="0" cap="none" spc="0" normalizeH="0" baseline="0" noProof="0">
              <a:ln>
                <a:noFill/>
              </a:ln>
              <a:solidFill>
                <a:prstClr val="black"/>
              </a:solidFill>
              <a:effectLst/>
              <a:uLnTx/>
              <a:uFillTx/>
              <a:latin typeface="Franklin Gothic Book" panose="020B0503020102020204" pitchFamily="34" charset="0"/>
              <a:ea typeface="+mn-ea"/>
              <a:cs typeface="+mn-cs"/>
            </a:rPr>
            <a:t>تصفح كل قسم للاطلاع على الوصف الكامل</a:t>
          </a:r>
        </a:p>
      </xdr:txBody>
    </xdr:sp>
    <xdr:clientData/>
  </xdr:twoCellAnchor>
  <xdr:twoCellAnchor>
    <xdr:from>
      <xdr:col>1</xdr:col>
      <xdr:colOff>685800</xdr:colOff>
      <xdr:row>5</xdr:row>
      <xdr:rowOff>31749</xdr:rowOff>
    </xdr:from>
    <xdr:to>
      <xdr:col>5</xdr:col>
      <xdr:colOff>3289300</xdr:colOff>
      <xdr:row>6</xdr:row>
      <xdr:rowOff>152098</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flipH="1">
          <a:off x="9945978012" y="900905"/>
          <a:ext cx="7735094" cy="310849"/>
        </a:xfrm>
        <a:prstGeom prst="rect">
          <a:avLst/>
        </a:prstGeom>
        <a:solidFill>
          <a:srgbClr val="64FFD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ar-EG" sz="1600" b="1" i="0" u="none" strike="noStrike" kern="0" cap="none" spc="0" normalizeH="0" baseline="0" noProof="0">
              <a:ln>
                <a:noFill/>
              </a:ln>
              <a:solidFill>
                <a:sysClr val="windowText" lastClr="000000"/>
              </a:solidFill>
              <a:effectLst/>
              <a:uLnTx/>
              <a:uFillTx/>
              <a:latin typeface="Franklin Gothic Book" panose="020B0503020102020204" pitchFamily="34" charset="0"/>
              <a:ea typeface="+mn-ea"/>
              <a:cs typeface="+mn-cs"/>
            </a:rPr>
            <a:t>اقرأ المعلومات الواردة في علامة التبويب "الإرشادات" واضغط على المستوى 1عندما تكون مستعداً للبدء</a:t>
          </a:r>
        </a:p>
      </xdr:txBody>
    </xdr:sp>
    <xdr:clientData/>
  </xdr:twoCellAnchor>
  <xdr:twoCellAnchor>
    <xdr:from>
      <xdr:col>11</xdr:col>
      <xdr:colOff>267777</xdr:colOff>
      <xdr:row>28</xdr:row>
      <xdr:rowOff>88617</xdr:rowOff>
    </xdr:from>
    <xdr:to>
      <xdr:col>19</xdr:col>
      <xdr:colOff>140777</xdr:colOff>
      <xdr:row>32</xdr:row>
      <xdr:rowOff>60497</xdr:rowOff>
    </xdr:to>
    <xdr:sp macro="" textlink="">
      <xdr:nvSpPr>
        <xdr:cNvPr id="3" name="Rectangle 2">
          <a:extLst>
            <a:ext uri="{FF2B5EF4-FFF2-40B4-BE49-F238E27FC236}">
              <a16:creationId xmlns:a16="http://schemas.microsoft.com/office/drawing/2014/main" id="{00000000-0008-0000-0000-000003000000}"/>
            </a:ext>
          </a:extLst>
        </xdr:cNvPr>
        <xdr:cNvSpPr/>
      </xdr:nvSpPr>
      <xdr:spPr bwMode="auto">
        <a:xfrm flipH="1">
          <a:off x="9937136942" y="4803492"/>
          <a:ext cx="4730750" cy="638630"/>
        </a:xfrm>
        <a:prstGeom prst="rect">
          <a:avLst/>
        </a:prstGeom>
        <a:solidFill>
          <a:sysClr val="window" lastClr="FFFFFF"/>
        </a:solidFill>
        <a:ln w="9525" cap="flat" cmpd="sng" algn="ctr">
          <a:solidFill>
            <a:schemeClr val="bg1">
              <a:lumMod val="65000"/>
            </a:schemeClr>
          </a:solidFill>
          <a:prstDash val="solid"/>
          <a:round/>
          <a:headEnd type="none" w="med" len="med"/>
          <a:tailEnd type="none" w="med" len="med"/>
        </a:ln>
        <a:effectLst/>
      </xdr:spPr>
      <xdr:txBody>
        <a:bodyPr vertOverflow="clip" wrap="square" lIns="18288" tIns="0" rIns="0" bIns="0" rtlCol="0" anchor="ctr" upright="1"/>
        <a:lstStyle/>
        <a:p>
          <a:pPr algn="r" rtl="1"/>
          <a:endParaRPr lang="en-US"/>
        </a:p>
      </xdr:txBody>
    </xdr:sp>
    <xdr:clientData/>
  </xdr:twoCellAnchor>
  <xdr:twoCellAnchor editAs="oneCell">
    <xdr:from>
      <xdr:col>15</xdr:col>
      <xdr:colOff>495300</xdr:colOff>
      <xdr:row>28</xdr:row>
      <xdr:rowOff>71152</xdr:rowOff>
    </xdr:from>
    <xdr:to>
      <xdr:col>17</xdr:col>
      <xdr:colOff>12700</xdr:colOff>
      <xdr:row>31</xdr:row>
      <xdr:rowOff>57403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4503400" y="5189252"/>
          <a:ext cx="736600" cy="481552"/>
        </a:xfrm>
        <a:prstGeom prst="rect">
          <a:avLst/>
        </a:prstGeom>
      </xdr:spPr>
    </xdr:pic>
    <xdr:clientData/>
  </xdr:twoCellAnchor>
  <xdr:twoCellAnchor editAs="oneCell">
    <xdr:from>
      <xdr:col>17</xdr:col>
      <xdr:colOff>203201</xdr:colOff>
      <xdr:row>29</xdr:row>
      <xdr:rowOff>76200</xdr:rowOff>
    </xdr:from>
    <xdr:to>
      <xdr:col>19</xdr:col>
      <xdr:colOff>101602</xdr:colOff>
      <xdr:row>30</xdr:row>
      <xdr:rowOff>127621</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5430501" y="5359400"/>
          <a:ext cx="1117600" cy="216521"/>
        </a:xfrm>
        <a:prstGeom prst="rect">
          <a:avLst/>
        </a:prstGeom>
      </xdr:spPr>
    </xdr:pic>
    <xdr:clientData/>
  </xdr:twoCellAnchor>
  <xdr:twoCellAnchor editAs="oneCell">
    <xdr:from>
      <xdr:col>13</xdr:col>
      <xdr:colOff>381000</xdr:colOff>
      <xdr:row>29</xdr:row>
      <xdr:rowOff>9326</xdr:rowOff>
    </xdr:from>
    <xdr:to>
      <xdr:col>15</xdr:col>
      <xdr:colOff>241299</xdr:colOff>
      <xdr:row>31</xdr:row>
      <xdr:rowOff>891</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169900" y="5292526"/>
          <a:ext cx="1079500" cy="321765"/>
        </a:xfrm>
        <a:prstGeom prst="rect">
          <a:avLst/>
        </a:prstGeom>
      </xdr:spPr>
    </xdr:pic>
    <xdr:clientData/>
  </xdr:twoCellAnchor>
  <xdr:twoCellAnchor editAs="oneCell">
    <xdr:from>
      <xdr:col>11</xdr:col>
      <xdr:colOff>326317</xdr:colOff>
      <xdr:row>28</xdr:row>
      <xdr:rowOff>123473</xdr:rowOff>
    </xdr:from>
    <xdr:to>
      <xdr:col>13</xdr:col>
      <xdr:colOff>287844</xdr:colOff>
      <xdr:row>31</xdr:row>
      <xdr:rowOff>132290</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267845" y="5088820"/>
          <a:ext cx="1178609" cy="485068"/>
        </a:xfrm>
        <a:prstGeom prst="rect">
          <a:avLst/>
        </a:prstGeom>
      </xdr:spPr>
    </xdr:pic>
    <xdr:clientData/>
  </xdr:twoCellAnchor>
  <xdr:twoCellAnchor>
    <xdr:from>
      <xdr:col>11</xdr:col>
      <xdr:colOff>595312</xdr:colOff>
      <xdr:row>18</xdr:row>
      <xdr:rowOff>19843</xdr:rowOff>
    </xdr:from>
    <xdr:to>
      <xdr:col>19</xdr:col>
      <xdr:colOff>29765</xdr:colOff>
      <xdr:row>20</xdr:row>
      <xdr:rowOff>89296</xdr:rowOff>
    </xdr:to>
    <xdr:sp macro="" textlink="">
      <xdr:nvSpPr>
        <xdr:cNvPr id="7" name="TextBox 6">
          <a:extLst>
            <a:ext uri="{FF2B5EF4-FFF2-40B4-BE49-F238E27FC236}">
              <a16:creationId xmlns:a16="http://schemas.microsoft.com/office/drawing/2014/main" id="{32C8FA98-555D-5D8E-FB97-3C3F0DE80E52}"/>
            </a:ext>
          </a:extLst>
        </xdr:cNvPr>
        <xdr:cNvSpPr txBox="1"/>
      </xdr:nvSpPr>
      <xdr:spPr>
        <a:xfrm flipH="1">
          <a:off x="9937247954" y="3067843"/>
          <a:ext cx="4292203" cy="402828"/>
        </a:xfrm>
        <a:prstGeom prst="rect">
          <a:avLst/>
        </a:prstGeom>
        <a:solidFill>
          <a:srgbClr val="DAEE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1" eaLnBrk="1" fontAlgn="auto" latinLnBrk="0" hangingPunct="1">
            <a:lnSpc>
              <a:spcPct val="100000"/>
            </a:lnSpc>
            <a:spcBef>
              <a:spcPts val="0"/>
            </a:spcBef>
            <a:spcAft>
              <a:spcPts val="0"/>
            </a:spcAft>
            <a:buClrTx/>
            <a:buSzTx/>
            <a:buFontTx/>
            <a:buNone/>
            <a:tabLst/>
            <a:defRPr/>
          </a:pPr>
          <a:r>
            <a:rPr kumimoji="0" lang="ar-EG" sz="1800" b="0" i="0" u="none" strike="noStrike" kern="0" cap="none" spc="0" normalizeH="0" baseline="0" noProof="0">
              <a:ln>
                <a:noFill/>
              </a:ln>
              <a:solidFill>
                <a:sysClr val="windowText" lastClr="000000"/>
              </a:solidFill>
              <a:effectLst/>
              <a:uLnTx/>
              <a:uFillTx/>
              <a:latin typeface="+mn-lt"/>
              <a:ea typeface="+mn-ea"/>
              <a:cs typeface="+mn-cs"/>
            </a:rPr>
            <a:t>اسم المشروع: </a:t>
          </a:r>
        </a:p>
      </xdr:txBody>
    </xdr:sp>
    <xdr:clientData/>
  </xdr:twoCellAnchor>
  <xdr:twoCellAnchor>
    <xdr:from>
      <xdr:col>11</xdr:col>
      <xdr:colOff>595312</xdr:colOff>
      <xdr:row>21</xdr:row>
      <xdr:rowOff>109140</xdr:rowOff>
    </xdr:from>
    <xdr:to>
      <xdr:col>18</xdr:col>
      <xdr:colOff>607217</xdr:colOff>
      <xdr:row>24</xdr:row>
      <xdr:rowOff>29765</xdr:rowOff>
    </xdr:to>
    <xdr:sp macro="" textlink="">
      <xdr:nvSpPr>
        <xdr:cNvPr id="11" name="TextBox 10">
          <a:extLst>
            <a:ext uri="{FF2B5EF4-FFF2-40B4-BE49-F238E27FC236}">
              <a16:creationId xmlns:a16="http://schemas.microsoft.com/office/drawing/2014/main" id="{CCE8509D-1FA8-994D-9D42-14F2EE102E35}"/>
            </a:ext>
          </a:extLst>
        </xdr:cNvPr>
        <xdr:cNvSpPr txBox="1"/>
      </xdr:nvSpPr>
      <xdr:spPr>
        <a:xfrm flipH="1">
          <a:off x="9937277720" y="3657203"/>
          <a:ext cx="4262437" cy="420687"/>
        </a:xfrm>
        <a:prstGeom prst="rect">
          <a:avLst/>
        </a:prstGeom>
        <a:solidFill>
          <a:srgbClr val="DAEE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1" eaLnBrk="1" fontAlgn="auto" latinLnBrk="0" hangingPunct="1">
            <a:lnSpc>
              <a:spcPct val="100000"/>
            </a:lnSpc>
            <a:spcBef>
              <a:spcPts val="0"/>
            </a:spcBef>
            <a:spcAft>
              <a:spcPts val="0"/>
            </a:spcAft>
            <a:buClrTx/>
            <a:buSzTx/>
            <a:buFontTx/>
            <a:buNone/>
            <a:tabLst/>
            <a:defRPr/>
          </a:pPr>
          <a:r>
            <a:rPr kumimoji="0" lang="ar-EG" sz="1800" b="0" i="0" u="none" strike="noStrike" kern="0" cap="none" spc="0" normalizeH="0" baseline="0" noProof="0">
              <a:ln>
                <a:noFill/>
              </a:ln>
              <a:solidFill>
                <a:sysClr val="windowText" lastClr="000000"/>
              </a:solidFill>
              <a:effectLst/>
              <a:uLnTx/>
              <a:uFillTx/>
              <a:latin typeface="+mn-lt"/>
              <a:ea typeface="+mn-ea"/>
              <a:cs typeface="+mn-cs"/>
            </a:rPr>
            <a:t>اسم الشريك: </a:t>
          </a:r>
        </a:p>
      </xdr:txBody>
    </xdr:sp>
    <xdr:clientData/>
  </xdr:twoCellAnchor>
  <xdr:twoCellAnchor>
    <xdr:from>
      <xdr:col>11</xdr:col>
      <xdr:colOff>575470</xdr:colOff>
      <xdr:row>25</xdr:row>
      <xdr:rowOff>109140</xdr:rowOff>
    </xdr:from>
    <xdr:to>
      <xdr:col>18</xdr:col>
      <xdr:colOff>585392</xdr:colOff>
      <xdr:row>27</xdr:row>
      <xdr:rowOff>148828</xdr:rowOff>
    </xdr:to>
    <xdr:sp macro="" textlink="">
      <xdr:nvSpPr>
        <xdr:cNvPr id="13" name="TextBox 12">
          <a:extLst>
            <a:ext uri="{FF2B5EF4-FFF2-40B4-BE49-F238E27FC236}">
              <a16:creationId xmlns:a16="http://schemas.microsoft.com/office/drawing/2014/main" id="{944B3A34-9694-DA10-9489-5AE6D7BBE4C0}"/>
            </a:ext>
          </a:extLst>
        </xdr:cNvPr>
        <xdr:cNvSpPr txBox="1"/>
      </xdr:nvSpPr>
      <xdr:spPr>
        <a:xfrm flipH="1">
          <a:off x="9937299545" y="4323953"/>
          <a:ext cx="4260454" cy="373063"/>
        </a:xfrm>
        <a:prstGeom prst="rect">
          <a:avLst/>
        </a:prstGeom>
        <a:solidFill>
          <a:srgbClr val="DAEE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1" eaLnBrk="1" fontAlgn="auto" latinLnBrk="0" hangingPunct="1">
            <a:lnSpc>
              <a:spcPct val="100000"/>
            </a:lnSpc>
            <a:spcBef>
              <a:spcPts val="0"/>
            </a:spcBef>
            <a:spcAft>
              <a:spcPts val="0"/>
            </a:spcAft>
            <a:buClrTx/>
            <a:buSzTx/>
            <a:buFontTx/>
            <a:buNone/>
            <a:tabLst/>
            <a:defRPr/>
          </a:pPr>
          <a:r>
            <a:rPr kumimoji="0" lang="ar-EG" sz="1800" b="0" i="0" u="none" strike="noStrike" kern="0" cap="none" spc="0" normalizeH="0" baseline="0" noProof="0">
              <a:ln>
                <a:noFill/>
              </a:ln>
              <a:solidFill>
                <a:sysClr val="windowText" lastClr="000000"/>
              </a:solidFill>
              <a:effectLst/>
              <a:uLnTx/>
              <a:uFillTx/>
              <a:latin typeface="+mn-lt"/>
              <a:ea typeface="+mn-ea"/>
              <a:cs typeface="+mn-cs"/>
            </a:rPr>
            <a:t>تاريخ التقييم:</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11443</xdr:colOff>
      <xdr:row>3</xdr:row>
      <xdr:rowOff>35004</xdr:rowOff>
    </xdr:from>
    <xdr:to>
      <xdr:col>14</xdr:col>
      <xdr:colOff>19244</xdr:colOff>
      <xdr:row>3</xdr:row>
      <xdr:rowOff>396009</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flipH="1">
          <a:off x="9979037506" y="2101929"/>
          <a:ext cx="5351326" cy="361005"/>
        </a:xfrm>
        <a:prstGeom prst="rect">
          <a:avLst/>
        </a:prstGeom>
        <a:solidFill>
          <a:srgbClr val="E0F2F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ar-EG" sz="1600" b="1" i="0" u="none" strike="noStrike" kern="0" cap="none" spc="0" normalizeH="0" baseline="0" noProof="0">
              <a:ln>
                <a:noFill/>
              </a:ln>
              <a:solidFill>
                <a:prstClr val="black"/>
              </a:solidFill>
              <a:effectLst/>
              <a:uLnTx/>
              <a:uFillTx/>
              <a:latin typeface="Franklin Gothic Book" panose="020B0503020102020204" pitchFamily="34" charset="0"/>
              <a:ea typeface="+mn-ea"/>
              <a:cs typeface="+mn-cs"/>
            </a:rPr>
            <a:t>جدول ملخص بيانات القائمة المرجعية</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76200</xdr:colOff>
      <xdr:row>0</xdr:row>
      <xdr:rowOff>19051</xdr:rowOff>
    </xdr:from>
    <xdr:to>
      <xdr:col>20</xdr:col>
      <xdr:colOff>18143</xdr:colOff>
      <xdr:row>2</xdr:row>
      <xdr:rowOff>417286</xdr:rowOff>
    </xdr:to>
    <xdr:sp macro="" textlink="">
      <xdr:nvSpPr>
        <xdr:cNvPr id="2" name="TextBox 1">
          <a:extLst>
            <a:ext uri="{FF2B5EF4-FFF2-40B4-BE49-F238E27FC236}">
              <a16:creationId xmlns:a16="http://schemas.microsoft.com/office/drawing/2014/main" id="{D4813177-66FF-4999-942C-8244BDBEDBB4}"/>
            </a:ext>
          </a:extLst>
        </xdr:cNvPr>
        <xdr:cNvSpPr txBox="1"/>
      </xdr:nvSpPr>
      <xdr:spPr>
        <a:xfrm flipH="1">
          <a:off x="9975476257" y="19051"/>
          <a:ext cx="5837918" cy="1798410"/>
        </a:xfrm>
        <a:prstGeom prst="rect">
          <a:avLst/>
        </a:prstGeom>
        <a:solidFill>
          <a:sysClr val="window" lastClr="FFFFFF"/>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ar-EG" sz="1100" b="1" i="0" u="sng" baseline="0">
              <a:solidFill>
                <a:schemeClr val="dk1"/>
              </a:solidFill>
              <a:effectLst/>
              <a:latin typeface="+mn-lt"/>
              <a:ea typeface="+mn-ea"/>
              <a:cs typeface="+mn-cs"/>
            </a:rPr>
            <a:t>تعريفات تصنيف التأثيرات</a:t>
          </a:r>
          <a:endParaRPr lang="en-US" sz="1400">
            <a:effectLst/>
          </a:endParaRPr>
        </a:p>
        <a:p>
          <a:pPr rtl="1"/>
          <a:r>
            <a:rPr lang="ar-EG" sz="1100" b="1" i="1" baseline="0">
              <a:solidFill>
                <a:schemeClr val="dk1"/>
              </a:solidFill>
              <a:effectLst/>
              <a:latin typeface="+mn-lt"/>
              <a:ea typeface="+mn-ea"/>
              <a:cs typeface="+mn-cs"/>
            </a:rPr>
            <a:t>مرتفع: </a:t>
          </a:r>
          <a:r>
            <a:rPr lang="ar-EG" sz="1100" i="1" baseline="0">
              <a:solidFill>
                <a:schemeClr val="dk1"/>
              </a:solidFill>
              <a:effectLst/>
              <a:latin typeface="+mn-lt"/>
              <a:ea typeface="+mn-ea"/>
              <a:cs typeface="+mn-cs"/>
            </a:rPr>
            <a:t>تعطيل كامل لغالبية الأشخاص في منطقة البرمجة</a:t>
          </a:r>
          <a:endParaRPr lang="en-US" sz="1400">
            <a:effectLst/>
          </a:endParaRPr>
        </a:p>
        <a:p>
          <a:pPr rtl="1"/>
          <a:r>
            <a:rPr lang="ar-EG" sz="1100" b="1" i="1" baseline="0">
              <a:solidFill>
                <a:schemeClr val="dk1"/>
              </a:solidFill>
              <a:effectLst/>
              <a:latin typeface="+mn-lt"/>
              <a:ea typeface="+mn-ea"/>
              <a:cs typeface="+mn-cs"/>
            </a:rPr>
            <a:t>متوسط: </a:t>
          </a:r>
          <a:r>
            <a:rPr lang="ar-EG" sz="1100" i="1" baseline="0">
              <a:solidFill>
                <a:schemeClr val="dk1"/>
              </a:solidFill>
              <a:effectLst/>
              <a:latin typeface="+mn-lt"/>
              <a:ea typeface="+mn-ea"/>
              <a:cs typeface="+mn-cs"/>
            </a:rPr>
            <a:t>مشاكل كبيرة تواجه نحو 50 بالمائة من الأشخاص في منطقة البرامج</a:t>
          </a:r>
          <a:r>
            <a:rPr lang="ar-EG" sz="1100">
              <a:solidFill>
                <a:schemeClr val="dk1"/>
              </a:solidFill>
              <a:effectLst/>
              <a:latin typeface="+mn-lt"/>
              <a:ea typeface="+mn-ea"/>
              <a:cs typeface="+mn-cs"/>
            </a:rPr>
            <a:t> </a:t>
          </a:r>
          <a:r>
            <a:rPr lang="ar-EG" sz="1100" b="1" i="1" baseline="0">
              <a:solidFill>
                <a:schemeClr val="dk1"/>
              </a:solidFill>
              <a:effectLst/>
              <a:latin typeface="+mn-lt"/>
              <a:ea typeface="+mn-ea"/>
              <a:cs typeface="+mn-cs"/>
            </a:rPr>
            <a:t>منخفض: </a:t>
          </a:r>
          <a:r>
            <a:rPr lang="ar-EG" sz="1100" i="1" baseline="0">
              <a:solidFill>
                <a:schemeClr val="dk1"/>
              </a:solidFill>
              <a:effectLst/>
              <a:latin typeface="+mn-lt"/>
              <a:ea typeface="+mn-ea"/>
              <a:cs typeface="+mn-cs"/>
            </a:rPr>
            <a:t>المشاكل المتوسطة إلى الصغيرة لنسبة 25% من الأشخاص أو أقل في منطقة البرامج</a:t>
          </a:r>
          <a:endParaRPr lang="en-US" sz="1400">
            <a:effectLst/>
          </a:endParaRPr>
        </a:p>
        <a:p>
          <a:pPr rtl="1"/>
          <a:r>
            <a:rPr lang="ar-EG" sz="1100" b="1" i="0" u="sng" baseline="0">
              <a:solidFill>
                <a:schemeClr val="dk1"/>
              </a:solidFill>
              <a:effectLst/>
              <a:latin typeface="+mn-lt"/>
              <a:ea typeface="+mn-ea"/>
              <a:cs typeface="+mn-cs"/>
            </a:rPr>
            <a:t>تعريفات تصنيف التأثيرات</a:t>
          </a:r>
          <a:endParaRPr lang="en-US" sz="1400">
            <a:effectLst/>
          </a:endParaRPr>
        </a:p>
        <a:p>
          <a:pPr rtl="1"/>
          <a:r>
            <a:rPr lang="ar-EG" sz="1100" b="1" i="1" baseline="0">
              <a:solidFill>
                <a:schemeClr val="dk1"/>
              </a:solidFill>
              <a:effectLst/>
              <a:latin typeface="+mn-lt"/>
              <a:ea typeface="+mn-ea"/>
              <a:cs typeface="+mn-cs"/>
            </a:rPr>
            <a:t>مرتفع: </a:t>
          </a:r>
          <a:r>
            <a:rPr lang="ar-EG" sz="1100" i="1" baseline="0">
              <a:solidFill>
                <a:schemeClr val="dk1"/>
              </a:solidFill>
              <a:effectLst/>
              <a:latin typeface="+mn-lt"/>
              <a:ea typeface="+mn-ea"/>
              <a:cs typeface="+mn-cs"/>
            </a:rPr>
            <a:t>75 بالمائة أو أكثر يحتمل حدوثه</a:t>
          </a:r>
          <a:endParaRPr lang="en-US" sz="1400">
            <a:effectLst/>
          </a:endParaRPr>
        </a:p>
        <a:p>
          <a:pPr rtl="1"/>
          <a:r>
            <a:rPr lang="ar-EG" sz="1100" b="1" i="1" baseline="0">
              <a:solidFill>
                <a:schemeClr val="dk1"/>
              </a:solidFill>
              <a:effectLst/>
              <a:latin typeface="+mn-lt"/>
              <a:ea typeface="+mn-ea"/>
              <a:cs typeface="+mn-cs"/>
            </a:rPr>
            <a:t>متوسط: </a:t>
          </a:r>
          <a:r>
            <a:rPr lang="ar-EG" sz="1100" i="1" baseline="0">
              <a:solidFill>
                <a:schemeClr val="dk1"/>
              </a:solidFill>
              <a:effectLst/>
              <a:latin typeface="+mn-lt"/>
              <a:ea typeface="+mn-ea"/>
              <a:cs typeface="+mn-cs"/>
            </a:rPr>
            <a:t>26 - 74% يحتمل حدوثه</a:t>
          </a:r>
          <a:endParaRPr lang="en-US" sz="1400">
            <a:effectLst/>
          </a:endParaRPr>
        </a:p>
        <a:p>
          <a:pPr rtl="1"/>
          <a:r>
            <a:rPr lang="ar-EG" sz="1100" b="1" i="1" baseline="0">
              <a:solidFill>
                <a:schemeClr val="dk1"/>
              </a:solidFill>
              <a:effectLst/>
              <a:latin typeface="+mn-lt"/>
              <a:ea typeface="+mn-ea"/>
              <a:cs typeface="+mn-cs"/>
            </a:rPr>
            <a:t>منخفض: </a:t>
          </a:r>
          <a:r>
            <a:rPr lang="ar-EG" sz="1100" i="1" baseline="0">
              <a:solidFill>
                <a:schemeClr val="dk1"/>
              </a:solidFill>
              <a:effectLst/>
              <a:latin typeface="+mn-lt"/>
              <a:ea typeface="+mn-ea"/>
              <a:cs typeface="+mn-cs"/>
            </a:rPr>
            <a:t>25 بالمائة أو أقل احتمال حدوثه</a:t>
          </a:r>
          <a:endParaRPr lang="en-US" sz="1400">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9071</xdr:rowOff>
    </xdr:from>
    <xdr:to>
      <xdr:col>7</xdr:col>
      <xdr:colOff>424</xdr:colOff>
      <xdr:row>1</xdr:row>
      <xdr:rowOff>50801</xdr:rowOff>
    </xdr:to>
    <xdr:sp macro="" textlink="">
      <xdr:nvSpPr>
        <xdr:cNvPr id="2" name="Rectangle 1">
          <a:extLst>
            <a:ext uri="{FF2B5EF4-FFF2-40B4-BE49-F238E27FC236}">
              <a16:creationId xmlns:a16="http://schemas.microsoft.com/office/drawing/2014/main" id="{00000000-0008-0000-0400-000002000000}"/>
            </a:ext>
          </a:extLst>
        </xdr:cNvPr>
        <xdr:cNvSpPr/>
      </xdr:nvSpPr>
      <xdr:spPr bwMode="auto">
        <a:xfrm flipH="1">
          <a:off x="9995432976" y="9071"/>
          <a:ext cx="25184524" cy="1095830"/>
        </a:xfrm>
        <a:prstGeom prst="rect">
          <a:avLst/>
        </a:prstGeom>
        <a:solidFill>
          <a:schemeClr val="accent3">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upright="1"/>
        <a:lstStyle/>
        <a:p>
          <a:pPr marL="0" marR="0" lvl="0" indent="0" algn="r" defTabSz="914400" rtl="1" eaLnBrk="1" fontAlgn="auto" latinLnBrk="0" hangingPunct="1">
            <a:lnSpc>
              <a:spcPct val="100000"/>
            </a:lnSpc>
            <a:spcBef>
              <a:spcPts val="0"/>
            </a:spcBef>
            <a:spcAft>
              <a:spcPts val="0"/>
            </a:spcAft>
            <a:buClrTx/>
            <a:buSzTx/>
            <a:buFontTx/>
            <a:buNone/>
            <a:tabLst/>
            <a:defRPr/>
          </a:pPr>
          <a:r>
            <a:rPr kumimoji="0" lang="ar-EG" sz="1800" b="0" i="0" u="none" strike="noStrike" kern="0" cap="none" spc="0" normalizeH="0" baseline="0" noProof="0">
              <a:ln>
                <a:noFill/>
              </a:ln>
              <a:solidFill>
                <a:sysClr val="windowText" lastClr="000000"/>
              </a:solidFill>
              <a:effectLst/>
              <a:uLnTx/>
              <a:uFillTx/>
              <a:latin typeface="Franklin Gothic Book" panose="020B0503020102020204" pitchFamily="34" charset="0"/>
              <a:ea typeface="+mn-ea"/>
              <a:cs typeface="+mn-cs"/>
            </a:rPr>
            <a:t>تعرض علامة التبويب هذه إرشادات حول النُهُج القائمة على النظام البيئي للحد من مخاطر الكوارث والتي يمكن تنفيذها للتخفيف من أثر المخاطر الطبيعية المحددة. الإرشادات مستمدة أولاً من مجموعة أدوات الانتعاش الأخضر وإعادة الإعمار من الصليب الأحمر الأمريكي والصندوق العالمي للطبيعة، وهي تتضمن المعلومات المقدمة من المستشارين الفنيين عبر شبكة يجب أن يرتبط تنفيذ أي إجراءات بالأنشطة التكميلية التي بدأتها الحكومات والمجتمع المدني والمجتمعات المحلية- حيثما أمكن- من أجل اتباع نهج للمناظر الطبيعية يتماشى مع المعيار العالمي للحلول القائمة على الطبيعة التي وضعها الاتحاد الدولي لحفظ الطبيعة. الروابط الخاصة بهذه المراجع متاحة في علامة التبويب "المرجع"</a:t>
          </a: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ar-EG" sz="11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0</xdr:row>
      <xdr:rowOff>0</xdr:rowOff>
    </xdr:from>
    <xdr:to>
      <xdr:col>6</xdr:col>
      <xdr:colOff>9071</xdr:colOff>
      <xdr:row>1</xdr:row>
      <xdr:rowOff>19050</xdr:rowOff>
    </xdr:to>
    <xdr:sp macro="" textlink="">
      <xdr:nvSpPr>
        <xdr:cNvPr id="2" name="Rectangle 1">
          <a:extLst>
            <a:ext uri="{FF2B5EF4-FFF2-40B4-BE49-F238E27FC236}">
              <a16:creationId xmlns:a16="http://schemas.microsoft.com/office/drawing/2014/main" id="{00000000-0008-0000-0500-000002000000}"/>
            </a:ext>
          </a:extLst>
        </xdr:cNvPr>
        <xdr:cNvSpPr/>
      </xdr:nvSpPr>
      <xdr:spPr bwMode="auto">
        <a:xfrm flipH="1">
          <a:off x="9984019729" y="0"/>
          <a:ext cx="13507356" cy="1085850"/>
        </a:xfrm>
        <a:prstGeom prst="rect">
          <a:avLst/>
        </a:prstGeom>
        <a:solidFill>
          <a:srgbClr val="74A9C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ar-EG" sz="1800" b="0" i="0" u="none" strike="noStrike" kern="0" cap="none" spc="0" normalizeH="0" baseline="0" noProof="0">
              <a:ln>
                <a:noFill/>
              </a:ln>
              <a:solidFill>
                <a:sysClr val="windowText" lastClr="000000"/>
              </a:solidFill>
              <a:effectLst/>
              <a:uLnTx/>
              <a:uFillTx/>
              <a:latin typeface="Franklin Gothic Book" panose="020B0503020102020204" pitchFamily="34" charset="0"/>
              <a:ea typeface="+mn-ea"/>
              <a:cs typeface="+mn-cs"/>
            </a:rPr>
            <a:t>تعرض علامة التبويب هذه إرشادات حول الممارسات المستدامة المرتبطة بالأمن الغذائي  وسبل العيش والتكيف مع تغير المناخ، وهي غير شاملة على الإطلاق. كثير من الإرشادات مستمدة من إطار حقوق الموارد الطبيعية التابع لتروكير Trocaire's Natural Resource Rights Framework ونموذج الكفاءة لمهارات التسويق والتحول الريفي لدى هيئة الإغاثة الكاثوليكيةCRS’s SMART Skills Competency Model والمشاريع ذات الغرض التابعة للصندوق الكاثوليكي للتنمية في ما وراء البحارCAFOD’s Enterprises with Purpose: دليل دعم الاقتصادات المحلية القادرة على الصمود والمستدامة. الروابط الخاصة بهذه المصادر متاحة في علامة التبويب "المرجع"</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0</xdr:row>
      <xdr:rowOff>1193800</xdr:rowOff>
    </xdr:to>
    <xdr:sp macro="" textlink="">
      <xdr:nvSpPr>
        <xdr:cNvPr id="2" name="Rectangle 1">
          <a:extLst>
            <a:ext uri="{FF2B5EF4-FFF2-40B4-BE49-F238E27FC236}">
              <a16:creationId xmlns:a16="http://schemas.microsoft.com/office/drawing/2014/main" id="{00000000-0008-0000-0600-000002000000}"/>
            </a:ext>
          </a:extLst>
        </xdr:cNvPr>
        <xdr:cNvSpPr/>
      </xdr:nvSpPr>
      <xdr:spPr bwMode="auto">
        <a:xfrm flipH="1">
          <a:off x="10055203834" y="0"/>
          <a:ext cx="21854583" cy="1193800"/>
        </a:xfrm>
        <a:prstGeom prst="rect">
          <a:avLst/>
        </a:prstGeom>
        <a:solidFill>
          <a:srgbClr val="E1EA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ar-EG" sz="1800" b="0" i="0" u="none" strike="noStrike" kern="0" cap="none" spc="0" normalizeH="0" baseline="0" noProof="0">
              <a:ln>
                <a:noFill/>
              </a:ln>
              <a:solidFill>
                <a:sysClr val="windowText" lastClr="000000"/>
              </a:solidFill>
              <a:effectLst/>
              <a:uLnTx/>
              <a:uFillTx/>
              <a:latin typeface="Franklin Gothic Book" panose="020B0503020102020204" pitchFamily="34" charset="0"/>
              <a:ea typeface="+mn-ea"/>
              <a:cs typeface="+mn-cs"/>
            </a:rPr>
            <a:t>تقدم هذه الإرشادات تدابير المأوى والمستوطنات المرتبطة بالممارسات المستدامة التي تهدف إلى المحافظة على البيئة في أنشطة الإيواء؛ وهي غير شاملة ويجب أن تُعدل وفق السياق المحلي. هذه الإرشادات مستمدة من المواد التعليمية لدى هيئة الإغاثة الكاثوليكية في البلاد التي تعمل فيها الهيئة والموارد الإنسانية الإضافية من المجموعة العالمية للمأوى والاتحاد الدولي لجمعيات الصليب الأحمر والهلال الأحمر ومكتب المساعدة الإنسانية ومفوضية الأمم المتحدة لشؤون اللاجئين. الروابط الخاصة بالمصدر متاحة في علامة التبويب "المرجع"</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42333</xdr:colOff>
      <xdr:row>0</xdr:row>
      <xdr:rowOff>0</xdr:rowOff>
    </xdr:from>
    <xdr:to>
      <xdr:col>9</xdr:col>
      <xdr:colOff>62816</xdr:colOff>
      <xdr:row>1</xdr:row>
      <xdr:rowOff>0</xdr:rowOff>
    </xdr:to>
    <xdr:sp macro="" textlink="">
      <xdr:nvSpPr>
        <xdr:cNvPr id="2" name="Rectangle 1">
          <a:extLst>
            <a:ext uri="{FF2B5EF4-FFF2-40B4-BE49-F238E27FC236}">
              <a16:creationId xmlns:a16="http://schemas.microsoft.com/office/drawing/2014/main" id="{00000000-0008-0000-0700-000002000000}"/>
            </a:ext>
          </a:extLst>
        </xdr:cNvPr>
        <xdr:cNvSpPr/>
      </xdr:nvSpPr>
      <xdr:spPr bwMode="auto">
        <a:xfrm flipH="1">
          <a:off x="9982137184" y="0"/>
          <a:ext cx="63190283" cy="1574800"/>
        </a:xfrm>
        <a:prstGeom prst="rect">
          <a:avLst/>
        </a:prstGeom>
        <a:solidFill>
          <a:srgbClr val="00897B"/>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upright="1"/>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ar-EG" sz="3200" b="0" i="0" u="none" strike="noStrike" kern="0" cap="none" spc="0" normalizeH="0" baseline="0" noProof="0">
              <a:ln>
                <a:noFill/>
              </a:ln>
              <a:solidFill>
                <a:prstClr val="white"/>
              </a:solidFill>
              <a:effectLst/>
              <a:uLnTx/>
              <a:uFillTx/>
              <a:latin typeface="Franklin Gothic Book" panose="020B0503020102020204" pitchFamily="34" charset="0"/>
              <a:ea typeface="+mn-ea"/>
              <a:cs typeface="+mn-cs"/>
            </a:rPr>
            <a:t>تعرض هذه الصفحة من الملف إرشادات حول النُهُج الهندسية البيئية للمياة والصرف الصحي والنظافة الصحية. يجب تعديل هذه الإرشادات بما يناسب السياق المحلي حسبما يلزم. وهي مستمدة من Naturvårdsverket (الوكالة السويدية لحماية البيئة)، ووكالة حماية البيئة الأمريكية، وأداة نيكسوس للتقييم البيئي NEAT+، وسياسة المياه والمرافق الصحية والنظافة الصحية للسكان المعرضين للخطر التابعة لمنظمة العمل لمكافحة الجوع، وهندسة الطواريء Engineering in Emergencies، وبيئة صحية للمرضى بالمحاكاة لأغراض البحث والتعليم SPHERE، إضافة إلى الإرشادات الإضافية المستمدة من خبراء المياه والصرف الصحي والنظافة الصحية التابعة لهيئة الإغاثة الكاثوليكية والذين لديهم تاريخ مهني في الهيدروجيولوجيا والهندسة البيئية. توجد روابط إضافية في علامة التبويب "المرجع"</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6350</xdr:colOff>
      <xdr:row>0</xdr:row>
      <xdr:rowOff>0</xdr:rowOff>
    </xdr:from>
    <xdr:to>
      <xdr:col>16</xdr:col>
      <xdr:colOff>18143</xdr:colOff>
      <xdr:row>1</xdr:row>
      <xdr:rowOff>0</xdr:rowOff>
    </xdr:to>
    <xdr:sp macro="" textlink="">
      <xdr:nvSpPr>
        <xdr:cNvPr id="2" name="TextBox 1">
          <a:extLst>
            <a:ext uri="{FF2B5EF4-FFF2-40B4-BE49-F238E27FC236}">
              <a16:creationId xmlns:a16="http://schemas.microsoft.com/office/drawing/2014/main" id="{0CD0132C-6FEF-55CB-C34B-DC7227703FAF}"/>
            </a:ext>
          </a:extLst>
        </xdr:cNvPr>
        <xdr:cNvSpPr txBox="1"/>
      </xdr:nvSpPr>
      <xdr:spPr>
        <a:xfrm flipH="1">
          <a:off x="9977914657" y="0"/>
          <a:ext cx="9765393" cy="885825"/>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ar-EG" sz="1800" b="0" i="0" u="none" strike="noStrike" kern="0" cap="none" spc="0" normalizeH="0" baseline="0" noProof="0">
              <a:ln>
                <a:noFill/>
              </a:ln>
              <a:solidFill>
                <a:sysClr val="windowText" lastClr="000000"/>
              </a:solidFill>
              <a:effectLst/>
              <a:uLnTx/>
              <a:uFillTx/>
              <a:latin typeface="Franklin Gothic Book" panose="020B0503020102020204" pitchFamily="34" charset="0"/>
              <a:ea typeface="+mn-ea"/>
              <a:cs typeface="+mn-cs"/>
            </a:rPr>
            <a:t>تعد هذه الإرشادات غير شاملة وتستند إلى إطار البرمجة القائم على السوق لمجموعة ميك، والقائمة المرجعية البيئية لمفوضية الأمم المتحدة لشئون اللاجئين للحصول على المساعدات النقدية والعينية، و مجموعة URD (الطوارىء وإعادة التأهيل والتنمية)، وشبكة CALP. تم العثور على روابط للموارد في علامة التبويب "المرجع".</a:t>
          </a:r>
        </a:p>
      </xdr:txBody>
    </xdr:sp>
    <xdr:clientData/>
  </xdr:twoCellAnchor>
  <xdr:twoCellAnchor editAs="oneCell">
    <xdr:from>
      <xdr:col>2</xdr:col>
      <xdr:colOff>330200</xdr:colOff>
      <xdr:row>2</xdr:row>
      <xdr:rowOff>228599</xdr:rowOff>
    </xdr:from>
    <xdr:to>
      <xdr:col>12</xdr:col>
      <xdr:colOff>171706</xdr:colOff>
      <xdr:row>9</xdr:row>
      <xdr:rowOff>1761052</xdr:rowOff>
    </xdr:to>
    <xdr:pic>
      <xdr:nvPicPr>
        <xdr:cNvPr id="4" name="Picture 3">
          <a:extLst>
            <a:ext uri="{FF2B5EF4-FFF2-40B4-BE49-F238E27FC236}">
              <a16:creationId xmlns:a16="http://schemas.microsoft.com/office/drawing/2014/main" id="{D1235123-7B0B-4DF2-8EBA-085F128C377E}"/>
            </a:ext>
          </a:extLst>
        </xdr:cNvPr>
        <xdr:cNvPicPr>
          <a:picLocks noChangeAspect="1"/>
        </xdr:cNvPicPr>
      </xdr:nvPicPr>
      <xdr:blipFill>
        <a:blip xmlns:r="http://schemas.openxmlformats.org/officeDocument/2006/relationships" r:embed="rId1"/>
        <a:stretch>
          <a:fillRect/>
        </a:stretch>
      </xdr:blipFill>
      <xdr:spPr>
        <a:xfrm>
          <a:off x="9980199494" y="2628899"/>
          <a:ext cx="5937506" cy="4777303"/>
        </a:xfrm>
        <a:prstGeom prst="rect">
          <a:avLst/>
        </a:prstGeom>
        <a:ln>
          <a:solidFill>
            <a:schemeClr val="tx1">
              <a:alpha val="64000"/>
            </a:schemeClr>
          </a:solid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39</xdr:col>
      <xdr:colOff>579437</xdr:colOff>
      <xdr:row>1</xdr:row>
      <xdr:rowOff>0</xdr:rowOff>
    </xdr:to>
    <xdr:sp macro="" textlink="">
      <xdr:nvSpPr>
        <xdr:cNvPr id="4" name="TextBox 3">
          <a:extLst>
            <a:ext uri="{FF2B5EF4-FFF2-40B4-BE49-F238E27FC236}">
              <a16:creationId xmlns:a16="http://schemas.microsoft.com/office/drawing/2014/main" id="{67A623AC-9D1C-8283-E90B-F137DA70DBB2}"/>
            </a:ext>
          </a:extLst>
        </xdr:cNvPr>
        <xdr:cNvSpPr txBox="1"/>
      </xdr:nvSpPr>
      <xdr:spPr>
        <a:xfrm flipH="1">
          <a:off x="9963332563" y="0"/>
          <a:ext cx="24353837" cy="88582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ar-EG" sz="1800" b="0" i="0" u="none" strike="noStrike" kern="0" cap="none" spc="0" normalizeH="0" baseline="0" noProof="0">
              <a:ln>
                <a:noFill/>
              </a:ln>
              <a:solidFill>
                <a:sysClr val="windowText" lastClr="000000"/>
              </a:solidFill>
              <a:effectLst/>
              <a:uLnTx/>
              <a:uFillTx/>
              <a:latin typeface="Franklin Gothic Book" panose="020B0503020102020204" pitchFamily="34" charset="0"/>
              <a:ea typeface="+mn-ea"/>
              <a:cs typeface="+mn-cs"/>
            </a:rPr>
            <a:t>علامة التبويب هذه ليست شاملة ولا تحتوي على جميع الاعتبارات المحتملة للإشراف البيئي من منظور العمليات، ولكنها تقدم نقاط الدخول التي ينبغي أخذها في الاعتبار، بالإضافة إلى الجدوى وأوجه المفاضلة يعتمد المحتوى على الإرشادات التوجيهية التي أعدتها مجموعة العمل المناخي التابعة لهيئة الإغاثة الكاثوليكية، ويعتمد أيضًا على الممارسات الجيدة من الفرق القطرية. تم أيضًا الاستفادة من الموارد المقدمة من الاتحاد الدولي لجمعيات الصليب الأحمر والهلال الأحمر، واللجنة الدولية للصليب الأحمر، ومنظمة أنقذوا الأطفال الدولية، ومشروع الحد من النفايات والحفاظ على البيئة ضمن المجموعة اللوجستية، ومنظمة أطباء بلا حدود، ومنتدى الأسطول، ومسرع المناخ لإعداد المحتوى الوارد أدناه</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rsorg-my.sharepoint.com/personal/vijay_srivastava_crs_org/Documents/Sandrine%20Files/Original_Environmental_Stewardship_Tool_Final_compressed3.xlsx" TargetMode="External"/><Relationship Id="rId1" Type="http://schemas.openxmlformats.org/officeDocument/2006/relationships/externalLinkPath" Target="https://crsorg-my.sharepoint.com/personal/vijay_srivastava_crs_org/Documents/Sandrine%20Files/Original_Environmental_Stewardship_Tool_Final_compressed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
      <sheetName val="Tier1"/>
      <sheetName val="Tier2"/>
      <sheetName val="Tier3"/>
      <sheetName val="DRR"/>
      <sheetName val="Food Security&amp;Livelihoods"/>
      <sheetName val="Shelter&amp;Settlements"/>
      <sheetName val="WASH"/>
      <sheetName val="CLDRM"/>
      <sheetName val="References"/>
    </sheetNames>
    <sheetDataSet>
      <sheetData sheetId="0" refreshError="1"/>
      <sheetData sheetId="1">
        <row r="9">
          <cell r="E9" t="str">
            <v>yes</v>
          </cell>
          <cell r="F9" t="str">
            <v>somewhat</v>
          </cell>
          <cell r="G9" t="str">
            <v>no</v>
          </cell>
          <cell r="H9" t="str">
            <v>n/a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8" Type="http://schemas.openxmlformats.org/officeDocument/2006/relationships/hyperlink" Target="https://cafod.azurewebsites.net/EnterprisesWithPurposeSupportingResilientAndSustainableLocalEconomies.pdf" TargetMode="External"/><Relationship Id="rId13" Type="http://schemas.openxmlformats.org/officeDocument/2006/relationships/hyperlink" Target="https://nam11.safelinks.protection.outlook.com/?url=https%3A%2F%2Fwww.unhcr.org%2Fwhat-we-do%2Fprotect-human-rights%2Fpublic-health%2Fwater-sanitation-and-hygiene&amp;data=05%7C01%7CGisele.Henriques%40crs.org%7C1da7934a4b5343ff0b6708db92909f0d%7Cb80c308cd08d4b07915c11a92d9cc6bd%7C0%7C0%7C638264922265387810%7CUnknown%7CTWFpbGZsb3d8eyJWIjoiMC4wLjAwMDAiLCJQIjoiV2luMzIiLCJBTiI6Ik1haWwiLCJXVCI6Mn0%3D%7C3000%7C%7C%7C&amp;sdata=lGyhmYfVVF9%2B2GrSCl4g4am5KDrerHlyD0DeV%2FpGCsc%3D&amp;reserved=0" TargetMode="External"/><Relationship Id="rId18" Type="http://schemas.openxmlformats.org/officeDocument/2006/relationships/hyperlink" Target="https://www.calpnetwork.org/wp-content/uploads/ninja-forms/2/Checklist-Review-of-environment-impact-CBI-and-Kind-assistance.pdf" TargetMode="External"/><Relationship Id="rId26" Type="http://schemas.openxmlformats.org/officeDocument/2006/relationships/hyperlink" Target="https://www.iucn.org/news/europe/202007/iucn-global-standard-nbs" TargetMode="External"/><Relationship Id="rId3" Type="http://schemas.openxmlformats.org/officeDocument/2006/relationships/hyperlink" Target="https://w2.vatican.va/content/dam/francesco/pdf/encyclicals/documents/papa-francesco_20150524_enciclica-laudato-si_en.pdf" TargetMode="External"/><Relationship Id="rId21" Type="http://schemas.openxmlformats.org/officeDocument/2006/relationships/hyperlink" Target="https://www.calpnetwork.org/wp-content/uploads/ninja-forms/2/RapportENVCash_En_GroupeURD_2020.pdf" TargetMode="External"/><Relationship Id="rId7" Type="http://schemas.openxmlformats.org/officeDocument/2006/relationships/hyperlink" Target="https://www.trocaire.org/sites/default/files/resources/policy/national-resource-rights-framework.pdf" TargetMode="External"/><Relationship Id="rId12" Type="http://schemas.openxmlformats.org/officeDocument/2006/relationships/hyperlink" Target="https://nam11.safelinks.protection.outlook.com/?url=https%3A%2F%2Fpracticalactionpublishing.com%2Fbook%2F637%2Fengineering-in-emergencies&amp;data=05%7C01%7CGisele.Henriques%40crs.org%7C1da7934a4b5343ff0b6708db92909f0d%7Cb80c308cd08d4b07915c11a92d9cc6bd%7C0%7C0%7C638264922265387810%7CUnknown%7CTWFpbGZsb3d8eyJWIjoiMC4wLjAwMDAiLCJQIjoiV2luMzIiLCJBTiI6Ik1haWwiLCJXVCI6Mn0%3D%7C3000%7C%7C%7C&amp;sdata=B%2BkSQB1C0gGfwq%2FslHWfgPXowuY6MIGcu1y0C8Z6pos%3D&amp;reserved=0" TargetMode="External"/><Relationship Id="rId17" Type="http://schemas.openxmlformats.org/officeDocument/2006/relationships/hyperlink" Target="https://www.naturvardsverket.se/en/" TargetMode="External"/><Relationship Id="rId25" Type="http://schemas.openxmlformats.org/officeDocument/2006/relationships/hyperlink" Target="https://cafod.azurewebsites.net/ResilienceAndSustainabilityToolkitToSupportIntegratedProgrammeDesign.pdf" TargetMode="External"/><Relationship Id="rId2" Type="http://schemas.openxmlformats.org/officeDocument/2006/relationships/hyperlink" Target="https://efom.crs.org/efpm/protection/" TargetMode="External"/><Relationship Id="rId16" Type="http://schemas.openxmlformats.org/officeDocument/2006/relationships/hyperlink" Target="https://beamexchange.org/uploads/filer_public/28/ce/28ce6b54-c69c-481b-99c0-da7807ead5da/market_based_programming_framework_2022_compressed.pdf" TargetMode="External"/><Relationship Id="rId20" Type="http://schemas.openxmlformats.org/officeDocument/2006/relationships/hyperlink" Target="https://sheltercluster.s3.eu-central-1.amazonaws.com/public/docs/2020.04.16_checklist_v1.5.pdf" TargetMode="External"/><Relationship Id="rId1" Type="http://schemas.openxmlformats.org/officeDocument/2006/relationships/hyperlink" Target="https://www.crs.org/our-work-overseas/research-publications/guide-facilitating-community-led-disaster-risk-management" TargetMode="External"/><Relationship Id="rId6" Type="http://schemas.openxmlformats.org/officeDocument/2006/relationships/hyperlink" Target="http://www.qsand.org/" TargetMode="External"/><Relationship Id="rId11" Type="http://schemas.openxmlformats.org/officeDocument/2006/relationships/hyperlink" Target="https://nam11.safelinks.protection.outlook.com/?url=https%3A%2F%2Fwww.actioncontrelafaim.org%2Fen%2Fpublication%2Fwater-sanitation-and-hygiene-for-populations-at-risk%2F&amp;data=05%7C01%7CGisele.Henriques%40crs.org%7C1da7934a4b5343ff0b6708db92909f0d%7Cb80c308cd08d4b07915c11a92d9cc6bd%7C0%7C0%7C638264922265387810%7CUnknown%7CTWFpbGZsb3d8eyJWIjoiMC4wLjAwMDAiLCJQIjoiV2luMzIiLCJBTiI6Ik1haWwiLCJXVCI6Mn0%3D%7C3000%7C%7C%7C&amp;sdata=THQt4bGMrXgxi6eRTbJyxdQ2j1DdSvV2XrvdTp3jLRE%3D&amp;reserved=0" TargetMode="External"/><Relationship Id="rId24" Type="http://schemas.openxmlformats.org/officeDocument/2006/relationships/hyperlink" Target="https://www.calpnetwork.org/wp-content/uploads/2021/06/cashenvironment_-_implications_and_opportunities.pdf" TargetMode="External"/><Relationship Id="rId5" Type="http://schemas.openxmlformats.org/officeDocument/2006/relationships/hyperlink" Target="http://www.livestock-emergency.net/userfiles/file/legs.pdf" TargetMode="External"/><Relationship Id="rId15" Type="http://schemas.openxmlformats.org/officeDocument/2006/relationships/hyperlink" Target="https://beamexchange.org/uploads/filer_public/28/ce/28ce6b54-c69c-481b-99c0-da7807ead5da/market_based_programming_framework_2022_compressed.pdf" TargetMode="External"/><Relationship Id="rId23" Type="http://schemas.openxmlformats.org/officeDocument/2006/relationships/hyperlink" Target="https://handbook.spherestandards.org/en/sphere/" TargetMode="External"/><Relationship Id="rId28" Type="http://schemas.openxmlformats.org/officeDocument/2006/relationships/printerSettings" Target="../printerSettings/printerSettings10.bin"/><Relationship Id="rId10" Type="http://schemas.openxmlformats.org/officeDocument/2006/relationships/hyperlink" Target="https://nam11.safelinks.protection.outlook.com/?url=https%3A%2F%2Fwww.epa.gov%2F&amp;data=05%7C01%7CGisele.Henriques%40crs.org%7C1da7934a4b5343ff0b6708db92909f0d%7Cb80c308cd08d4b07915c11a92d9cc6bd%7C0%7C0%7C638264922265387810%7CUnknown%7CTWFpbGZsb3d8eyJWIjoiMC4wLjAwMDAiLCJQIjoiV2luMzIiLCJBTiI6Ik1haWwiLCJXVCI6Mn0%3D%7C3000%7C%7C%7C&amp;sdata=%2F9MpqN6zlMO90q0ntNyUFr8sYIjkXukhfDECJAtxlos%3D&amp;reserved=0" TargetMode="External"/><Relationship Id="rId19" Type="http://schemas.openxmlformats.org/officeDocument/2006/relationships/hyperlink" Target="https://sheltercluster.org/environment-community-practice/pages/shelter-methodology-assessment-carbon-smac" TargetMode="External"/><Relationship Id="rId4" Type="http://schemas.openxmlformats.org/officeDocument/2006/relationships/hyperlink" Target="https://www.worldwildlife.org/publications/green-recovery-and-reconstruction-toolkit-grrt" TargetMode="External"/><Relationship Id="rId9" Type="http://schemas.openxmlformats.org/officeDocument/2006/relationships/hyperlink" Target="https://www.youtube.com/playlist?list=PLKXyB2MVpO5LgZN2bpmTixvQqaM-NyYRj" TargetMode="External"/><Relationship Id="rId14" Type="http://schemas.openxmlformats.org/officeDocument/2006/relationships/hyperlink" Target="https://handbook.spherestandards.org/en/sphere/" TargetMode="External"/><Relationship Id="rId22" Type="http://schemas.openxmlformats.org/officeDocument/2006/relationships/hyperlink" Target="https://neatplus.org/" TargetMode="External"/><Relationship Id="rId27" Type="http://schemas.openxmlformats.org/officeDocument/2006/relationships/hyperlink" Target="https://spherestandards.org/nature-based-solutions-nbs-sphere-unpacked-guide-launched/"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s://efom.crs.org/environmental-stewardship-tool/" TargetMode="External"/><Relationship Id="rId1" Type="http://schemas.openxmlformats.org/officeDocument/2006/relationships/hyperlink" Target="https://efom.crs.org/environmental-stewardship-tool/"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0F2F1"/>
  </sheetPr>
  <dimension ref="B1:AB74"/>
  <sheetViews>
    <sheetView rightToLeft="1" tabSelected="1" topLeftCell="A2" zoomScale="64" zoomScaleNormal="64" workbookViewId="0">
      <selection activeCell="F2" sqref="F2"/>
    </sheetView>
  </sheetViews>
  <sheetFormatPr defaultRowHeight="12.5" x14ac:dyDescent="0.25"/>
  <cols>
    <col min="2" max="2" width="15.81640625" customWidth="1"/>
    <col min="3" max="3" width="20.453125" customWidth="1"/>
    <col min="4" max="4" width="20.81640625" customWidth="1"/>
    <col min="5" max="5" width="17.81640625" customWidth="1"/>
    <col min="6" max="6" width="59.81640625" customWidth="1"/>
    <col min="64" max="69" width="9.1796875" customWidth="1"/>
  </cols>
  <sheetData>
    <row r="1" spans="2:18" ht="32.25" hidden="1" customHeight="1" x14ac:dyDescent="0.5">
      <c r="B1" s="210" t="s">
        <v>10</v>
      </c>
      <c r="C1" s="211"/>
      <c r="D1" s="211"/>
      <c r="E1" s="211"/>
      <c r="F1" s="12" t="s">
        <v>29</v>
      </c>
    </row>
    <row r="2" spans="2:18" ht="27" x14ac:dyDescent="0.5">
      <c r="B2" s="20" t="s">
        <v>79</v>
      </c>
      <c r="C2" s="20" t="s">
        <v>80</v>
      </c>
      <c r="D2" s="20" t="s">
        <v>81</v>
      </c>
      <c r="E2" s="20" t="s">
        <v>82</v>
      </c>
      <c r="F2" s="174" t="s">
        <v>83</v>
      </c>
      <c r="G2" s="3"/>
      <c r="H2" s="3"/>
      <c r="I2" s="3"/>
      <c r="J2" s="3"/>
    </row>
    <row r="4" spans="2:18" ht="15" customHeight="1" x14ac:dyDescent="0.5">
      <c r="B4" s="209"/>
      <c r="C4" s="209"/>
      <c r="D4" s="209"/>
      <c r="E4" s="209"/>
      <c r="F4" s="209"/>
    </row>
    <row r="6" spans="2:18" ht="15" customHeight="1" x14ac:dyDescent="0.5">
      <c r="B6" s="6"/>
      <c r="C6" s="3"/>
    </row>
    <row r="15" spans="2:18" ht="12.75" customHeight="1" x14ac:dyDescent="0.25">
      <c r="R15" s="1" t="s">
        <v>20</v>
      </c>
    </row>
    <row r="67" spans="28:28" x14ac:dyDescent="0.25">
      <c r="AB67" s="2"/>
    </row>
    <row r="73" spans="28:28" ht="95.25" customHeight="1" x14ac:dyDescent="0.25"/>
    <row r="74" spans="28:28" ht="55.5" customHeight="1" x14ac:dyDescent="0.25"/>
  </sheetData>
  <mergeCells count="2">
    <mergeCell ref="B4:F4"/>
    <mergeCell ref="B1:E1"/>
  </mergeCell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88A38-3951-425E-9E91-723FCCA24968}">
  <sheetPr>
    <tabColor rgb="FF80CBC4"/>
  </sheetPr>
  <dimension ref="A1:AD91"/>
  <sheetViews>
    <sheetView rightToLeft="1" zoomScaleNormal="100" workbookViewId="0">
      <selection activeCell="A2" sqref="A2:P2"/>
    </sheetView>
  </sheetViews>
  <sheetFormatPr defaultRowHeight="12.5" x14ac:dyDescent="0.25"/>
  <sheetData>
    <row r="1" spans="1:16" ht="69.650000000000006" customHeight="1" x14ac:dyDescent="0.25"/>
    <row r="2" spans="1:16" ht="119.5" customHeight="1" x14ac:dyDescent="0.25">
      <c r="A2" s="289" t="s">
        <v>328</v>
      </c>
      <c r="B2" s="290"/>
      <c r="C2" s="290"/>
      <c r="D2" s="290"/>
      <c r="E2" s="290"/>
      <c r="F2" s="290"/>
      <c r="G2" s="290"/>
      <c r="H2" s="290"/>
      <c r="I2" s="290"/>
      <c r="J2" s="290"/>
      <c r="K2" s="290"/>
      <c r="L2" s="290"/>
      <c r="M2" s="290"/>
      <c r="N2" s="290"/>
      <c r="O2" s="290"/>
      <c r="P2" s="291"/>
    </row>
    <row r="3" spans="1:16" ht="36.65" customHeight="1" x14ac:dyDescent="0.25">
      <c r="A3" s="21"/>
      <c r="B3" s="22"/>
      <c r="C3" s="22"/>
      <c r="D3" s="22"/>
      <c r="E3" s="22"/>
      <c r="F3" s="22"/>
      <c r="G3" s="22"/>
      <c r="H3" s="22"/>
    </row>
    <row r="4" spans="1:16" ht="36.65" customHeight="1" x14ac:dyDescent="0.25">
      <c r="A4" s="21"/>
      <c r="B4" s="22"/>
      <c r="C4" s="22"/>
      <c r="D4" s="22"/>
      <c r="E4" s="22"/>
      <c r="F4" s="22"/>
      <c r="G4" s="22"/>
      <c r="H4" s="22"/>
    </row>
    <row r="5" spans="1:16" ht="36.65" customHeight="1" x14ac:dyDescent="0.25">
      <c r="A5" s="21"/>
      <c r="B5" s="22"/>
      <c r="C5" s="22"/>
      <c r="D5" s="22"/>
      <c r="E5" s="22"/>
      <c r="F5" s="22"/>
      <c r="G5" s="22"/>
      <c r="H5" s="22"/>
    </row>
    <row r="6" spans="1:16" ht="36.65" customHeight="1" x14ac:dyDescent="0.25">
      <c r="A6" s="21"/>
      <c r="B6" s="22"/>
      <c r="C6" s="22"/>
      <c r="D6" s="22"/>
      <c r="E6" s="22"/>
      <c r="F6" s="22"/>
      <c r="G6" s="22"/>
      <c r="H6" s="22"/>
    </row>
    <row r="7" spans="1:16" ht="36.65" customHeight="1" x14ac:dyDescent="0.25">
      <c r="A7" s="21"/>
      <c r="B7" s="22"/>
      <c r="C7" s="22"/>
      <c r="D7" s="22"/>
      <c r="E7" s="22"/>
      <c r="F7" s="22"/>
      <c r="G7" s="22"/>
      <c r="H7" s="22"/>
    </row>
    <row r="8" spans="1:16" ht="36.65" customHeight="1" x14ac:dyDescent="0.25">
      <c r="A8" s="21"/>
      <c r="B8" s="22"/>
      <c r="C8" s="22"/>
      <c r="D8" s="22"/>
      <c r="E8" s="22"/>
      <c r="F8" s="22"/>
      <c r="G8" s="22"/>
      <c r="H8" s="22"/>
    </row>
    <row r="9" spans="1:16" ht="36.65" customHeight="1" x14ac:dyDescent="0.25">
      <c r="A9" s="21"/>
      <c r="B9" s="22"/>
      <c r="C9" s="22"/>
      <c r="D9" s="22"/>
      <c r="E9" s="22"/>
      <c r="F9" s="22"/>
      <c r="G9" s="22"/>
      <c r="H9" s="22"/>
    </row>
    <row r="10" spans="1:16" ht="156.75" customHeight="1" x14ac:dyDescent="0.25">
      <c r="A10" s="21"/>
      <c r="B10" s="22"/>
      <c r="C10" s="22"/>
      <c r="D10" s="22"/>
      <c r="E10" s="22"/>
      <c r="F10" s="22"/>
      <c r="G10" s="22"/>
      <c r="H10" s="22"/>
    </row>
    <row r="11" spans="1:16" ht="20" x14ac:dyDescent="0.4">
      <c r="A11" s="314" t="s">
        <v>329</v>
      </c>
      <c r="B11" s="314"/>
      <c r="C11" s="314"/>
      <c r="D11" s="314"/>
      <c r="E11" s="315" t="s">
        <v>330</v>
      </c>
      <c r="F11" s="315"/>
      <c r="G11" s="315"/>
      <c r="H11" s="315"/>
      <c r="I11" s="316" t="s">
        <v>331</v>
      </c>
      <c r="J11" s="316"/>
      <c r="K11" s="316"/>
      <c r="L11" s="316"/>
      <c r="M11" s="312" t="s">
        <v>332</v>
      </c>
      <c r="N11" s="313"/>
      <c r="O11" s="313"/>
      <c r="P11" s="313"/>
    </row>
    <row r="12" spans="1:16" ht="13" customHeight="1" x14ac:dyDescent="0.25">
      <c r="A12" s="327" t="s">
        <v>333</v>
      </c>
      <c r="B12" s="327"/>
      <c r="C12" s="327"/>
      <c r="D12" s="327"/>
      <c r="E12" s="349" t="s">
        <v>334</v>
      </c>
      <c r="F12" s="350"/>
      <c r="G12" s="350"/>
      <c r="H12" s="351"/>
      <c r="I12" s="359" t="s">
        <v>335</v>
      </c>
      <c r="J12" s="359"/>
      <c r="K12" s="359"/>
      <c r="L12" s="359"/>
      <c r="M12" s="303" t="s">
        <v>336</v>
      </c>
      <c r="N12" s="304"/>
      <c r="O12" s="304"/>
      <c r="P12" s="305"/>
    </row>
    <row r="13" spans="1:16" ht="12.65" customHeight="1" x14ac:dyDescent="0.25">
      <c r="A13" s="327"/>
      <c r="B13" s="327"/>
      <c r="C13" s="327"/>
      <c r="D13" s="327"/>
      <c r="E13" s="352"/>
      <c r="F13" s="353"/>
      <c r="G13" s="353"/>
      <c r="H13" s="354"/>
      <c r="I13" s="359"/>
      <c r="J13" s="359"/>
      <c r="K13" s="359"/>
      <c r="L13" s="359"/>
      <c r="M13" s="306"/>
      <c r="N13" s="307"/>
      <c r="O13" s="307"/>
      <c r="P13" s="308"/>
    </row>
    <row r="14" spans="1:16" ht="13" customHeight="1" x14ac:dyDescent="0.25">
      <c r="A14" s="327"/>
      <c r="B14" s="327"/>
      <c r="C14" s="327"/>
      <c r="D14" s="327"/>
      <c r="E14" s="352"/>
      <c r="F14" s="353"/>
      <c r="G14" s="353"/>
      <c r="H14" s="354"/>
      <c r="I14" s="359"/>
      <c r="J14" s="359"/>
      <c r="K14" s="359"/>
      <c r="L14" s="359"/>
      <c r="M14" s="306"/>
      <c r="N14" s="307"/>
      <c r="O14" s="307"/>
      <c r="P14" s="308"/>
    </row>
    <row r="15" spans="1:16" ht="12.65" customHeight="1" x14ac:dyDescent="0.25">
      <c r="A15" s="327"/>
      <c r="B15" s="327"/>
      <c r="C15" s="327"/>
      <c r="D15" s="327"/>
      <c r="E15" s="352"/>
      <c r="F15" s="353"/>
      <c r="G15" s="353"/>
      <c r="H15" s="354"/>
      <c r="I15" s="359"/>
      <c r="J15" s="359"/>
      <c r="K15" s="359"/>
      <c r="L15" s="359"/>
      <c r="M15" s="306"/>
      <c r="N15" s="307"/>
      <c r="O15" s="307"/>
      <c r="P15" s="308"/>
    </row>
    <row r="16" spans="1:16" ht="13" customHeight="1" x14ac:dyDescent="0.25">
      <c r="A16" s="327"/>
      <c r="B16" s="327"/>
      <c r="C16" s="327"/>
      <c r="D16" s="328"/>
      <c r="E16" s="352"/>
      <c r="F16" s="353"/>
      <c r="G16" s="353"/>
      <c r="H16" s="354"/>
      <c r="I16" s="359"/>
      <c r="J16" s="359"/>
      <c r="K16" s="359"/>
      <c r="L16" s="359"/>
      <c r="M16" s="309"/>
      <c r="N16" s="310"/>
      <c r="O16" s="310"/>
      <c r="P16" s="311"/>
    </row>
    <row r="17" spans="1:17" ht="12.65" customHeight="1" x14ac:dyDescent="0.25">
      <c r="A17" s="327"/>
      <c r="B17" s="327"/>
      <c r="C17" s="327"/>
      <c r="D17" s="328"/>
      <c r="E17" s="352"/>
      <c r="F17" s="353"/>
      <c r="G17" s="353"/>
      <c r="H17" s="354"/>
      <c r="I17" s="359"/>
      <c r="J17" s="359"/>
      <c r="K17" s="359"/>
      <c r="L17" s="359"/>
      <c r="M17" s="303" t="s">
        <v>337</v>
      </c>
      <c r="N17" s="304"/>
      <c r="O17" s="304"/>
      <c r="P17" s="305"/>
    </row>
    <row r="18" spans="1:17" ht="42.75" customHeight="1" x14ac:dyDescent="0.3">
      <c r="A18" s="327"/>
      <c r="B18" s="327"/>
      <c r="C18" s="327"/>
      <c r="D18" s="328"/>
      <c r="E18" s="352"/>
      <c r="F18" s="353"/>
      <c r="G18" s="353"/>
      <c r="H18" s="354"/>
      <c r="I18" s="340" t="s">
        <v>338</v>
      </c>
      <c r="J18" s="341"/>
      <c r="K18" s="341"/>
      <c r="L18" s="342"/>
      <c r="M18" s="306"/>
      <c r="N18" s="307"/>
      <c r="O18" s="307"/>
      <c r="P18" s="308"/>
      <c r="Q18" s="24"/>
    </row>
    <row r="19" spans="1:17" ht="15.65" customHeight="1" x14ac:dyDescent="0.25">
      <c r="A19" s="329" t="s">
        <v>339</v>
      </c>
      <c r="B19" s="329"/>
      <c r="C19" s="329"/>
      <c r="D19" s="329"/>
      <c r="E19" s="352"/>
      <c r="F19" s="353"/>
      <c r="G19" s="353"/>
      <c r="H19" s="354"/>
      <c r="I19" s="343"/>
      <c r="J19" s="344"/>
      <c r="K19" s="344"/>
      <c r="L19" s="345"/>
      <c r="M19" s="306"/>
      <c r="N19" s="307"/>
      <c r="O19" s="307"/>
      <c r="P19" s="308"/>
    </row>
    <row r="20" spans="1:17" ht="13" customHeight="1" x14ac:dyDescent="0.3">
      <c r="A20" s="329"/>
      <c r="B20" s="329"/>
      <c r="C20" s="329"/>
      <c r="D20" s="329"/>
      <c r="E20" s="352"/>
      <c r="F20" s="353"/>
      <c r="G20" s="353"/>
      <c r="H20" s="354"/>
      <c r="I20" s="343"/>
      <c r="J20" s="344"/>
      <c r="K20" s="344"/>
      <c r="L20" s="345"/>
      <c r="M20" s="306"/>
      <c r="N20" s="307"/>
      <c r="O20" s="307"/>
      <c r="P20" s="308"/>
      <c r="Q20" s="24"/>
    </row>
    <row r="21" spans="1:17" ht="12.65" customHeight="1" x14ac:dyDescent="0.25">
      <c r="A21" s="329"/>
      <c r="B21" s="329"/>
      <c r="C21" s="329"/>
      <c r="D21" s="329"/>
      <c r="E21" s="352"/>
      <c r="F21" s="353"/>
      <c r="G21" s="353"/>
      <c r="H21" s="354"/>
      <c r="I21" s="343"/>
      <c r="J21" s="344"/>
      <c r="K21" s="344"/>
      <c r="L21" s="345"/>
      <c r="M21" s="309"/>
      <c r="N21" s="310"/>
      <c r="O21" s="310"/>
      <c r="P21" s="311"/>
    </row>
    <row r="22" spans="1:17" ht="13" customHeight="1" x14ac:dyDescent="0.25">
      <c r="A22" s="329"/>
      <c r="B22" s="329"/>
      <c r="C22" s="329"/>
      <c r="D22" s="329"/>
      <c r="E22" s="352"/>
      <c r="F22" s="353"/>
      <c r="G22" s="353"/>
      <c r="H22" s="354"/>
      <c r="I22" s="346"/>
      <c r="J22" s="347"/>
      <c r="K22" s="347"/>
      <c r="L22" s="348"/>
      <c r="M22" s="294" t="s">
        <v>340</v>
      </c>
      <c r="N22" s="295"/>
      <c r="O22" s="295"/>
      <c r="P22" s="296"/>
    </row>
    <row r="23" spans="1:17" ht="12.65" customHeight="1" x14ac:dyDescent="0.25">
      <c r="A23" s="329"/>
      <c r="B23" s="329"/>
      <c r="C23" s="329"/>
      <c r="D23" s="329"/>
      <c r="E23" s="352"/>
      <c r="F23" s="353"/>
      <c r="G23" s="353"/>
      <c r="H23" s="354"/>
      <c r="I23" s="273" t="s">
        <v>341</v>
      </c>
      <c r="J23" s="274"/>
      <c r="K23" s="274"/>
      <c r="L23" s="275"/>
      <c r="M23" s="297"/>
      <c r="N23" s="298"/>
      <c r="O23" s="298"/>
      <c r="P23" s="299"/>
    </row>
    <row r="24" spans="1:17" ht="17.149999999999999" customHeight="1" x14ac:dyDescent="0.25">
      <c r="A24" s="329"/>
      <c r="B24" s="329"/>
      <c r="C24" s="329"/>
      <c r="D24" s="329"/>
      <c r="E24" s="355"/>
      <c r="F24" s="355"/>
      <c r="G24" s="355"/>
      <c r="H24" s="356"/>
      <c r="I24" s="276"/>
      <c r="J24" s="277"/>
      <c r="K24" s="277"/>
      <c r="L24" s="339"/>
      <c r="M24" s="300"/>
      <c r="N24" s="301"/>
      <c r="O24" s="301"/>
      <c r="P24" s="302"/>
    </row>
    <row r="25" spans="1:17" ht="36" customHeight="1" x14ac:dyDescent="0.25">
      <c r="A25" s="329"/>
      <c r="B25" s="329"/>
      <c r="C25" s="329"/>
      <c r="D25" s="329"/>
      <c r="E25" s="349" t="s">
        <v>342</v>
      </c>
      <c r="F25" s="350"/>
      <c r="G25" s="350"/>
      <c r="H25" s="351"/>
      <c r="I25" s="276"/>
      <c r="J25" s="277"/>
      <c r="K25" s="277"/>
      <c r="L25" s="339"/>
      <c r="M25" s="294" t="s">
        <v>343</v>
      </c>
      <c r="N25" s="295"/>
      <c r="O25" s="295"/>
      <c r="P25" s="296"/>
    </row>
    <row r="26" spans="1:17" ht="12.65" customHeight="1" x14ac:dyDescent="0.25">
      <c r="A26" s="326" t="s">
        <v>344</v>
      </c>
      <c r="B26" s="326"/>
      <c r="C26" s="326"/>
      <c r="D26" s="326"/>
      <c r="E26" s="352"/>
      <c r="F26" s="353"/>
      <c r="G26" s="353"/>
      <c r="H26" s="354"/>
      <c r="I26" s="276"/>
      <c r="J26" s="277"/>
      <c r="K26" s="277"/>
      <c r="L26" s="339"/>
      <c r="M26" s="297"/>
      <c r="N26" s="298"/>
      <c r="O26" s="298"/>
      <c r="P26" s="299"/>
    </row>
    <row r="27" spans="1:17" ht="12.65" customHeight="1" x14ac:dyDescent="0.25">
      <c r="A27" s="326"/>
      <c r="B27" s="326"/>
      <c r="C27" s="326"/>
      <c r="D27" s="326"/>
      <c r="E27" s="352"/>
      <c r="F27" s="353"/>
      <c r="G27" s="353"/>
      <c r="H27" s="354"/>
      <c r="I27" s="276"/>
      <c r="J27" s="277"/>
      <c r="K27" s="277"/>
      <c r="L27" s="339"/>
      <c r="M27" s="297"/>
      <c r="N27" s="298"/>
      <c r="O27" s="298"/>
      <c r="P27" s="299"/>
    </row>
    <row r="28" spans="1:17" ht="12.65" customHeight="1" x14ac:dyDescent="0.25">
      <c r="A28" s="326"/>
      <c r="B28" s="326"/>
      <c r="C28" s="326"/>
      <c r="D28" s="326"/>
      <c r="E28" s="352"/>
      <c r="F28" s="353"/>
      <c r="G28" s="353"/>
      <c r="H28" s="354"/>
      <c r="I28" s="278"/>
      <c r="J28" s="279"/>
      <c r="K28" s="279"/>
      <c r="L28" s="358"/>
      <c r="M28" s="297"/>
      <c r="N28" s="298"/>
      <c r="O28" s="298"/>
      <c r="P28" s="299"/>
    </row>
    <row r="29" spans="1:17" ht="12.65" customHeight="1" x14ac:dyDescent="0.25">
      <c r="A29" s="326"/>
      <c r="B29" s="326"/>
      <c r="C29" s="326"/>
      <c r="D29" s="326"/>
      <c r="E29" s="352"/>
      <c r="F29" s="353"/>
      <c r="G29" s="353"/>
      <c r="H29" s="354"/>
      <c r="I29" s="360" t="s">
        <v>345</v>
      </c>
      <c r="J29" s="361"/>
      <c r="K29" s="361"/>
      <c r="L29" s="362"/>
      <c r="M29" s="297"/>
      <c r="N29" s="298"/>
      <c r="O29" s="298"/>
      <c r="P29" s="299"/>
    </row>
    <row r="30" spans="1:17" ht="12.65" customHeight="1" x14ac:dyDescent="0.25">
      <c r="A30" s="326"/>
      <c r="B30" s="326"/>
      <c r="C30" s="326"/>
      <c r="D30" s="326"/>
      <c r="E30" s="352"/>
      <c r="F30" s="353"/>
      <c r="G30" s="353"/>
      <c r="H30" s="354"/>
      <c r="I30" s="363"/>
      <c r="J30" s="364"/>
      <c r="K30" s="364"/>
      <c r="L30" s="365"/>
      <c r="M30" s="297"/>
      <c r="N30" s="298"/>
      <c r="O30" s="298"/>
      <c r="P30" s="299"/>
    </row>
    <row r="31" spans="1:17" ht="13.5" customHeight="1" x14ac:dyDescent="0.25">
      <c r="A31" s="317" t="s">
        <v>346</v>
      </c>
      <c r="B31" s="318"/>
      <c r="C31" s="318"/>
      <c r="D31" s="319"/>
      <c r="E31" s="352"/>
      <c r="F31" s="353"/>
      <c r="G31" s="353"/>
      <c r="H31" s="354"/>
      <c r="I31" s="363"/>
      <c r="J31" s="364"/>
      <c r="K31" s="364"/>
      <c r="L31" s="365"/>
      <c r="M31" s="297"/>
      <c r="N31" s="298"/>
      <c r="O31" s="298"/>
      <c r="P31" s="299"/>
    </row>
    <row r="32" spans="1:17" ht="12.65" customHeight="1" x14ac:dyDescent="0.25">
      <c r="A32" s="320"/>
      <c r="B32" s="321"/>
      <c r="C32" s="321"/>
      <c r="D32" s="322"/>
      <c r="E32" s="352"/>
      <c r="F32" s="353"/>
      <c r="G32" s="353"/>
      <c r="H32" s="354"/>
      <c r="I32" s="363"/>
      <c r="J32" s="364"/>
      <c r="K32" s="364"/>
      <c r="L32" s="365"/>
      <c r="M32" s="297"/>
      <c r="N32" s="298"/>
      <c r="O32" s="298"/>
      <c r="P32" s="299"/>
    </row>
    <row r="33" spans="1:16" ht="12.65" customHeight="1" x14ac:dyDescent="0.25">
      <c r="A33" s="320"/>
      <c r="B33" s="321"/>
      <c r="C33" s="321"/>
      <c r="D33" s="322"/>
      <c r="E33" s="352"/>
      <c r="F33" s="353"/>
      <c r="G33" s="353"/>
      <c r="H33" s="354"/>
      <c r="I33" s="366"/>
      <c r="J33" s="367"/>
      <c r="K33" s="367"/>
      <c r="L33" s="368"/>
      <c r="M33" s="297"/>
      <c r="N33" s="298"/>
      <c r="O33" s="298"/>
      <c r="P33" s="299"/>
    </row>
    <row r="34" spans="1:16" ht="15.65" customHeight="1" x14ac:dyDescent="0.25">
      <c r="A34" s="320"/>
      <c r="B34" s="321"/>
      <c r="C34" s="321"/>
      <c r="D34" s="322"/>
      <c r="E34" s="352"/>
      <c r="F34" s="353"/>
      <c r="G34" s="353"/>
      <c r="H34" s="354"/>
      <c r="I34" s="360" t="s">
        <v>347</v>
      </c>
      <c r="J34" s="361"/>
      <c r="K34" s="361"/>
      <c r="L34" s="362"/>
      <c r="M34" s="300"/>
      <c r="N34" s="301"/>
      <c r="O34" s="301"/>
      <c r="P34" s="302"/>
    </row>
    <row r="35" spans="1:16" ht="15.65" customHeight="1" x14ac:dyDescent="0.25">
      <c r="A35" s="320"/>
      <c r="B35" s="321"/>
      <c r="C35" s="321"/>
      <c r="D35" s="322"/>
      <c r="E35" s="352"/>
      <c r="F35" s="353"/>
      <c r="G35" s="353"/>
      <c r="H35" s="354"/>
      <c r="I35" s="363"/>
      <c r="J35" s="364"/>
      <c r="K35" s="364"/>
      <c r="L35" s="365"/>
      <c r="M35" s="280" t="s">
        <v>348</v>
      </c>
      <c r="N35" s="281"/>
      <c r="O35" s="281"/>
      <c r="P35" s="282"/>
    </row>
    <row r="36" spans="1:16" ht="12.65" customHeight="1" x14ac:dyDescent="0.25">
      <c r="A36" s="320"/>
      <c r="B36" s="321"/>
      <c r="C36" s="321"/>
      <c r="D36" s="322"/>
      <c r="E36" s="264" t="s">
        <v>349</v>
      </c>
      <c r="F36" s="265"/>
      <c r="G36" s="265"/>
      <c r="H36" s="266"/>
      <c r="I36" s="363"/>
      <c r="J36" s="364"/>
      <c r="K36" s="364"/>
      <c r="L36" s="365"/>
      <c r="M36" s="283"/>
      <c r="N36" s="284"/>
      <c r="O36" s="284"/>
      <c r="P36" s="285"/>
    </row>
    <row r="37" spans="1:16" ht="12.65" customHeight="1" x14ac:dyDescent="0.25">
      <c r="A37" s="320"/>
      <c r="B37" s="321"/>
      <c r="C37" s="321"/>
      <c r="D37" s="322"/>
      <c r="E37" s="267"/>
      <c r="F37" s="268"/>
      <c r="G37" s="268"/>
      <c r="H37" s="269"/>
      <c r="I37" s="363"/>
      <c r="J37" s="364"/>
      <c r="K37" s="364"/>
      <c r="L37" s="365"/>
      <c r="M37" s="283"/>
      <c r="N37" s="284"/>
      <c r="O37" s="284"/>
      <c r="P37" s="285"/>
    </row>
    <row r="38" spans="1:16" ht="15" customHeight="1" x14ac:dyDescent="0.25">
      <c r="A38" s="320"/>
      <c r="B38" s="321"/>
      <c r="C38" s="321"/>
      <c r="D38" s="322"/>
      <c r="E38" s="267"/>
      <c r="F38" s="268"/>
      <c r="G38" s="268"/>
      <c r="H38" s="269"/>
      <c r="I38" s="363"/>
      <c r="J38" s="364"/>
      <c r="K38" s="364"/>
      <c r="L38" s="365"/>
      <c r="M38" s="283"/>
      <c r="N38" s="284"/>
      <c r="O38" s="284"/>
      <c r="P38" s="285"/>
    </row>
    <row r="39" spans="1:16" ht="14.5" customHeight="1" x14ac:dyDescent="0.25">
      <c r="A39" s="320"/>
      <c r="B39" s="321"/>
      <c r="C39" s="321"/>
      <c r="D39" s="322"/>
      <c r="E39" s="267"/>
      <c r="F39" s="268"/>
      <c r="G39" s="268"/>
      <c r="H39" s="269"/>
      <c r="I39" s="363"/>
      <c r="J39" s="364"/>
      <c r="K39" s="364"/>
      <c r="L39" s="365"/>
      <c r="M39" s="283"/>
      <c r="N39" s="284"/>
      <c r="O39" s="284"/>
      <c r="P39" s="285"/>
    </row>
    <row r="40" spans="1:16" ht="14.15" customHeight="1" x14ac:dyDescent="0.25">
      <c r="A40" s="323"/>
      <c r="B40" s="324"/>
      <c r="C40" s="324"/>
      <c r="D40" s="325"/>
      <c r="E40" s="267"/>
      <c r="F40" s="268"/>
      <c r="G40" s="268"/>
      <c r="H40" s="269"/>
      <c r="I40" s="363"/>
      <c r="J40" s="364"/>
      <c r="K40" s="364"/>
      <c r="L40" s="365"/>
      <c r="M40" s="283"/>
      <c r="N40" s="284"/>
      <c r="O40" s="284"/>
      <c r="P40" s="285"/>
    </row>
    <row r="41" spans="1:16" ht="12.65" customHeight="1" x14ac:dyDescent="0.25">
      <c r="A41" s="317" t="s">
        <v>350</v>
      </c>
      <c r="B41" s="318"/>
      <c r="C41" s="318"/>
      <c r="D41" s="319"/>
      <c r="E41" s="270"/>
      <c r="F41" s="271"/>
      <c r="G41" s="271"/>
      <c r="H41" s="272"/>
      <c r="I41" s="366"/>
      <c r="J41" s="367"/>
      <c r="K41" s="367"/>
      <c r="L41" s="368"/>
      <c r="M41" s="283"/>
      <c r="N41" s="284"/>
      <c r="O41" s="284"/>
      <c r="P41" s="285"/>
    </row>
    <row r="42" spans="1:16" ht="14.15" customHeight="1" x14ac:dyDescent="0.25">
      <c r="A42" s="320"/>
      <c r="B42" s="321"/>
      <c r="C42" s="321"/>
      <c r="D42" s="322"/>
      <c r="E42" s="292" t="s">
        <v>351</v>
      </c>
      <c r="F42" s="292"/>
      <c r="G42" s="292"/>
      <c r="H42" s="292"/>
      <c r="I42" s="273" t="s">
        <v>352</v>
      </c>
      <c r="J42" s="274"/>
      <c r="K42" s="274"/>
      <c r="L42" s="275"/>
      <c r="M42" s="283"/>
      <c r="N42" s="284"/>
      <c r="O42" s="284"/>
      <c r="P42" s="285"/>
    </row>
    <row r="43" spans="1:16" ht="14.15" customHeight="1" x14ac:dyDescent="0.25">
      <c r="A43" s="320"/>
      <c r="B43" s="321"/>
      <c r="C43" s="321"/>
      <c r="D43" s="322"/>
      <c r="E43" s="292"/>
      <c r="F43" s="292"/>
      <c r="G43" s="292"/>
      <c r="H43" s="292"/>
      <c r="I43" s="276"/>
      <c r="J43" s="277"/>
      <c r="K43" s="277"/>
      <c r="L43" s="339"/>
      <c r="M43" s="283"/>
      <c r="N43" s="284"/>
      <c r="O43" s="284"/>
      <c r="P43" s="285"/>
    </row>
    <row r="44" spans="1:16" ht="14.15" customHeight="1" x14ac:dyDescent="0.25">
      <c r="A44" s="320"/>
      <c r="B44" s="321"/>
      <c r="C44" s="321"/>
      <c r="D44" s="322"/>
      <c r="E44" s="292"/>
      <c r="F44" s="292"/>
      <c r="G44" s="292"/>
      <c r="H44" s="292"/>
      <c r="I44" s="276"/>
      <c r="J44" s="277"/>
      <c r="K44" s="277"/>
      <c r="L44" s="339"/>
      <c r="M44" s="283"/>
      <c r="N44" s="284"/>
      <c r="O44" s="284"/>
      <c r="P44" s="285"/>
    </row>
    <row r="45" spans="1:16" ht="21.65" customHeight="1" x14ac:dyDescent="0.25">
      <c r="A45" s="320"/>
      <c r="B45" s="321"/>
      <c r="C45" s="321"/>
      <c r="D45" s="322"/>
      <c r="E45" s="292"/>
      <c r="F45" s="292"/>
      <c r="G45" s="292"/>
      <c r="H45" s="292"/>
      <c r="I45" s="276"/>
      <c r="J45" s="277"/>
      <c r="K45" s="277"/>
      <c r="L45" s="339"/>
      <c r="M45" s="286"/>
      <c r="N45" s="287"/>
      <c r="O45" s="287"/>
      <c r="P45" s="288"/>
    </row>
    <row r="46" spans="1:16" ht="14.15" customHeight="1" x14ac:dyDescent="0.25">
      <c r="A46" s="320"/>
      <c r="B46" s="321"/>
      <c r="C46" s="321"/>
      <c r="D46" s="322"/>
      <c r="E46" s="292" t="s">
        <v>353</v>
      </c>
      <c r="F46" s="292"/>
      <c r="G46" s="292"/>
      <c r="H46" s="292"/>
      <c r="I46" s="276"/>
      <c r="J46" s="277"/>
      <c r="K46" s="277"/>
      <c r="L46" s="339"/>
      <c r="M46" s="280" t="s">
        <v>354</v>
      </c>
      <c r="N46" s="281"/>
      <c r="O46" s="281"/>
      <c r="P46" s="282"/>
    </row>
    <row r="47" spans="1:16" ht="14.15" customHeight="1" x14ac:dyDescent="0.25">
      <c r="A47" s="320"/>
      <c r="B47" s="321"/>
      <c r="C47" s="321"/>
      <c r="D47" s="322"/>
      <c r="E47" s="292"/>
      <c r="F47" s="292"/>
      <c r="G47" s="292"/>
      <c r="H47" s="292"/>
      <c r="I47" s="276"/>
      <c r="J47" s="277"/>
      <c r="K47" s="277"/>
      <c r="L47" s="277"/>
      <c r="M47" s="283"/>
      <c r="N47" s="284"/>
      <c r="O47" s="284"/>
      <c r="P47" s="285"/>
    </row>
    <row r="48" spans="1:16" ht="14.15" customHeight="1" x14ac:dyDescent="0.25">
      <c r="A48" s="320"/>
      <c r="B48" s="321"/>
      <c r="C48" s="321"/>
      <c r="D48" s="322"/>
      <c r="E48" s="292"/>
      <c r="F48" s="292"/>
      <c r="G48" s="292"/>
      <c r="H48" s="292"/>
      <c r="I48" s="276"/>
      <c r="J48" s="277"/>
      <c r="K48" s="277"/>
      <c r="L48" s="277"/>
      <c r="M48" s="283"/>
      <c r="N48" s="284"/>
      <c r="O48" s="284"/>
      <c r="P48" s="285"/>
    </row>
    <row r="49" spans="1:30" ht="14.15" customHeight="1" x14ac:dyDescent="0.25">
      <c r="A49" s="320"/>
      <c r="B49" s="321"/>
      <c r="C49" s="321"/>
      <c r="D49" s="322"/>
      <c r="E49" s="292"/>
      <c r="F49" s="292"/>
      <c r="G49" s="292"/>
      <c r="H49" s="292"/>
      <c r="I49" s="278"/>
      <c r="J49" s="279"/>
      <c r="K49" s="279"/>
      <c r="L49" s="279"/>
      <c r="M49" s="283"/>
      <c r="N49" s="284"/>
      <c r="O49" s="284"/>
      <c r="P49" s="285"/>
    </row>
    <row r="50" spans="1:30" ht="14.15" customHeight="1" x14ac:dyDescent="0.25">
      <c r="A50" s="323"/>
      <c r="B50" s="324"/>
      <c r="C50" s="324"/>
      <c r="D50" s="325"/>
      <c r="E50" s="292"/>
      <c r="F50" s="292"/>
      <c r="G50" s="292"/>
      <c r="H50" s="292"/>
      <c r="I50" s="357" t="s">
        <v>355</v>
      </c>
      <c r="J50" s="357"/>
      <c r="K50" s="357"/>
      <c r="L50" s="357"/>
      <c r="M50" s="283"/>
      <c r="N50" s="284"/>
      <c r="O50" s="284"/>
      <c r="P50" s="285"/>
    </row>
    <row r="51" spans="1:30" ht="27" customHeight="1" x14ac:dyDescent="0.3">
      <c r="A51" s="24"/>
      <c r="B51" s="24"/>
      <c r="C51" s="200"/>
      <c r="D51" s="24"/>
      <c r="E51" s="292"/>
      <c r="F51" s="292"/>
      <c r="G51" s="292"/>
      <c r="H51" s="292"/>
      <c r="I51" s="357"/>
      <c r="J51" s="357"/>
      <c r="K51" s="357"/>
      <c r="L51" s="357"/>
      <c r="M51" s="283"/>
      <c r="N51" s="284"/>
      <c r="O51" s="284"/>
      <c r="P51" s="285"/>
    </row>
    <row r="52" spans="1:30" ht="14.15" customHeight="1" x14ac:dyDescent="0.3">
      <c r="A52" s="24"/>
      <c r="B52" s="24"/>
      <c r="C52" s="24"/>
      <c r="D52" s="24"/>
      <c r="E52" s="293" t="s">
        <v>356</v>
      </c>
      <c r="F52" s="293"/>
      <c r="G52" s="293"/>
      <c r="H52" s="293"/>
      <c r="I52" s="273" t="s">
        <v>357</v>
      </c>
      <c r="J52" s="274"/>
      <c r="K52" s="274"/>
      <c r="L52" s="275"/>
      <c r="M52" s="286"/>
      <c r="N52" s="287"/>
      <c r="O52" s="287"/>
      <c r="P52" s="288"/>
    </row>
    <row r="53" spans="1:30" ht="14.15" customHeight="1" x14ac:dyDescent="0.3">
      <c r="A53" s="24"/>
      <c r="B53" s="24"/>
      <c r="C53" s="24"/>
      <c r="D53" s="24"/>
      <c r="E53" s="293"/>
      <c r="F53" s="293"/>
      <c r="G53" s="293"/>
      <c r="H53" s="293"/>
      <c r="I53" s="276"/>
      <c r="J53" s="277"/>
      <c r="K53" s="277"/>
      <c r="L53" s="277"/>
      <c r="M53" s="280" t="s">
        <v>358</v>
      </c>
      <c r="N53" s="281"/>
      <c r="O53" s="281"/>
      <c r="P53" s="282"/>
    </row>
    <row r="54" spans="1:30" ht="14.15" customHeight="1" x14ac:dyDescent="0.3">
      <c r="A54" s="24"/>
      <c r="B54" s="24"/>
      <c r="C54" s="24"/>
      <c r="D54" s="24"/>
      <c r="E54" s="293"/>
      <c r="F54" s="293"/>
      <c r="G54" s="293"/>
      <c r="H54" s="293"/>
      <c r="I54" s="276"/>
      <c r="J54" s="277"/>
      <c r="K54" s="277"/>
      <c r="L54" s="277"/>
      <c r="M54" s="283"/>
      <c r="N54" s="284"/>
      <c r="O54" s="284"/>
      <c r="P54" s="285"/>
    </row>
    <row r="55" spans="1:30" ht="14.15" customHeight="1" x14ac:dyDescent="0.3">
      <c r="A55" s="24"/>
      <c r="B55" s="24"/>
      <c r="C55" s="24"/>
      <c r="D55" s="24"/>
      <c r="E55" s="293"/>
      <c r="F55" s="293"/>
      <c r="G55" s="293"/>
      <c r="H55" s="293"/>
      <c r="I55" s="276"/>
      <c r="J55" s="277"/>
      <c r="K55" s="277"/>
      <c r="L55" s="277"/>
      <c r="M55" s="283"/>
      <c r="N55" s="284"/>
      <c r="O55" s="284"/>
      <c r="P55" s="285"/>
    </row>
    <row r="56" spans="1:30" ht="14.15" customHeight="1" x14ac:dyDescent="0.3">
      <c r="A56" s="24"/>
      <c r="B56" s="24"/>
      <c r="C56" s="24"/>
      <c r="D56" s="24"/>
      <c r="E56" s="293"/>
      <c r="F56" s="293"/>
      <c r="G56" s="293"/>
      <c r="H56" s="293"/>
      <c r="I56" s="276"/>
      <c r="J56" s="277"/>
      <c r="K56" s="277"/>
      <c r="L56" s="277"/>
      <c r="M56" s="283"/>
      <c r="N56" s="284"/>
      <c r="O56" s="284"/>
      <c r="P56" s="285"/>
    </row>
    <row r="57" spans="1:30" ht="19.5" customHeight="1" x14ac:dyDescent="0.3">
      <c r="A57" s="24"/>
      <c r="B57" s="24"/>
      <c r="C57" s="24"/>
      <c r="D57" s="24"/>
      <c r="E57" s="293"/>
      <c r="F57" s="293"/>
      <c r="G57" s="293"/>
      <c r="H57" s="293"/>
      <c r="I57" s="276"/>
      <c r="J57" s="277"/>
      <c r="K57" s="277"/>
      <c r="L57" s="277"/>
      <c r="M57" s="283"/>
      <c r="N57" s="284"/>
      <c r="O57" s="284"/>
      <c r="P57" s="285"/>
      <c r="AD57" s="68"/>
    </row>
    <row r="58" spans="1:30" ht="14.15" customHeight="1" x14ac:dyDescent="0.3">
      <c r="A58" s="24"/>
      <c r="B58" s="24"/>
      <c r="C58" s="24"/>
      <c r="D58" s="24"/>
      <c r="E58" s="330" t="s">
        <v>359</v>
      </c>
      <c r="F58" s="331"/>
      <c r="G58" s="331"/>
      <c r="H58" s="332"/>
      <c r="I58" s="276"/>
      <c r="J58" s="277"/>
      <c r="K58" s="277"/>
      <c r="L58" s="277"/>
      <c r="M58" s="283"/>
      <c r="N58" s="284"/>
      <c r="O58" s="284"/>
      <c r="P58" s="285"/>
    </row>
    <row r="59" spans="1:30" ht="14.15" customHeight="1" x14ac:dyDescent="0.3">
      <c r="A59" s="24"/>
      <c r="B59" s="24"/>
      <c r="C59" s="24"/>
      <c r="D59" s="24"/>
      <c r="E59" s="333"/>
      <c r="F59" s="334"/>
      <c r="G59" s="334"/>
      <c r="H59" s="335"/>
      <c r="I59" s="276"/>
      <c r="J59" s="277"/>
      <c r="K59" s="277"/>
      <c r="L59" s="277"/>
      <c r="M59" s="283"/>
      <c r="N59" s="284"/>
      <c r="O59" s="284"/>
      <c r="P59" s="285"/>
    </row>
    <row r="60" spans="1:30" ht="14.15" customHeight="1" x14ac:dyDescent="0.3">
      <c r="A60" s="24"/>
      <c r="B60" s="24"/>
      <c r="C60" s="24"/>
      <c r="D60" s="24"/>
      <c r="E60" s="333"/>
      <c r="F60" s="334"/>
      <c r="G60" s="334"/>
      <c r="H60" s="335"/>
      <c r="I60" s="278"/>
      <c r="J60" s="279"/>
      <c r="K60" s="279"/>
      <c r="L60" s="279"/>
      <c r="M60" s="283"/>
      <c r="N60" s="284"/>
      <c r="O60" s="284"/>
      <c r="P60" s="285"/>
    </row>
    <row r="61" spans="1:30" ht="14.15" customHeight="1" x14ac:dyDescent="0.3">
      <c r="A61" s="24"/>
      <c r="B61" s="24"/>
      <c r="C61" s="24"/>
      <c r="D61" s="24"/>
      <c r="E61" s="333"/>
      <c r="F61" s="334"/>
      <c r="G61" s="334"/>
      <c r="H61" s="335"/>
      <c r="I61" s="24"/>
      <c r="J61" s="24"/>
      <c r="K61" s="24"/>
      <c r="L61" s="24"/>
      <c r="M61" s="283"/>
      <c r="N61" s="284"/>
      <c r="O61" s="284"/>
      <c r="P61" s="285"/>
    </row>
    <row r="62" spans="1:30" ht="14.15" customHeight="1" x14ac:dyDescent="0.3">
      <c r="A62" s="24"/>
      <c r="B62" s="24"/>
      <c r="C62" s="24"/>
      <c r="D62" s="24"/>
      <c r="E62" s="333"/>
      <c r="F62" s="334"/>
      <c r="G62" s="334"/>
      <c r="H62" s="335"/>
      <c r="I62" s="24"/>
      <c r="J62" s="24"/>
      <c r="K62" s="24"/>
      <c r="L62" s="24"/>
      <c r="M62" s="283"/>
      <c r="N62" s="284"/>
      <c r="O62" s="284"/>
      <c r="P62" s="285"/>
    </row>
    <row r="63" spans="1:30" ht="14.15" customHeight="1" x14ac:dyDescent="0.3">
      <c r="A63" s="24"/>
      <c r="B63" s="24"/>
      <c r="C63" s="24"/>
      <c r="D63" s="24"/>
      <c r="E63" s="333"/>
      <c r="F63" s="334"/>
      <c r="G63" s="334"/>
      <c r="H63" s="335"/>
      <c r="I63" s="24"/>
      <c r="J63" s="24"/>
      <c r="K63" s="24"/>
      <c r="L63" s="24"/>
      <c r="M63" s="286"/>
      <c r="N63" s="287"/>
      <c r="O63" s="287"/>
      <c r="P63" s="288"/>
    </row>
    <row r="64" spans="1:30" ht="14.15" customHeight="1" x14ac:dyDescent="0.3">
      <c r="A64" s="24"/>
      <c r="B64" s="24"/>
      <c r="C64" s="24"/>
      <c r="D64" s="24"/>
      <c r="E64" s="333"/>
      <c r="F64" s="334"/>
      <c r="G64" s="334"/>
      <c r="H64" s="335"/>
      <c r="I64" s="24"/>
      <c r="J64" s="24"/>
      <c r="K64" s="24"/>
      <c r="L64" s="24"/>
      <c r="M64" s="280" t="s">
        <v>360</v>
      </c>
      <c r="N64" s="281"/>
      <c r="O64" s="281"/>
      <c r="P64" s="282"/>
    </row>
    <row r="65" spans="1:16" ht="21" customHeight="1" x14ac:dyDescent="0.3">
      <c r="A65" s="24"/>
      <c r="B65" s="24"/>
      <c r="C65" s="24"/>
      <c r="D65" s="24"/>
      <c r="E65" s="336"/>
      <c r="F65" s="337"/>
      <c r="G65" s="337"/>
      <c r="H65" s="338"/>
      <c r="I65" s="24"/>
      <c r="J65" s="24"/>
      <c r="K65" s="24"/>
      <c r="L65" s="24"/>
      <c r="M65" s="283"/>
      <c r="N65" s="284"/>
      <c r="O65" s="284"/>
      <c r="P65" s="285"/>
    </row>
    <row r="66" spans="1:16" ht="14.15" customHeight="1" x14ac:dyDescent="0.3">
      <c r="A66" s="24"/>
      <c r="B66" s="24"/>
      <c r="C66" s="24"/>
      <c r="D66" s="24"/>
      <c r="E66" s="264" t="s">
        <v>361</v>
      </c>
      <c r="F66" s="265"/>
      <c r="G66" s="265"/>
      <c r="H66" s="266"/>
      <c r="I66" s="24"/>
      <c r="J66" s="24"/>
      <c r="K66" s="24"/>
      <c r="L66" s="24"/>
      <c r="M66" s="283"/>
      <c r="N66" s="284"/>
      <c r="O66" s="284"/>
      <c r="P66" s="285"/>
    </row>
    <row r="67" spans="1:16" ht="14.15" customHeight="1" x14ac:dyDescent="0.3">
      <c r="A67" s="24"/>
      <c r="B67" s="24"/>
      <c r="C67" s="24"/>
      <c r="D67" s="24"/>
      <c r="E67" s="267"/>
      <c r="F67" s="268"/>
      <c r="G67" s="268"/>
      <c r="H67" s="269"/>
      <c r="I67" s="24"/>
      <c r="J67" s="24"/>
      <c r="K67" s="24"/>
      <c r="L67" s="24"/>
      <c r="M67" s="283"/>
      <c r="N67" s="284"/>
      <c r="O67" s="284"/>
      <c r="P67" s="285"/>
    </row>
    <row r="68" spans="1:16" ht="14.15" customHeight="1" x14ac:dyDescent="0.3">
      <c r="A68" s="24"/>
      <c r="B68" s="24"/>
      <c r="C68" s="24"/>
      <c r="D68" s="24"/>
      <c r="E68" s="267"/>
      <c r="F68" s="268"/>
      <c r="G68" s="268"/>
      <c r="H68" s="269"/>
      <c r="I68" s="24"/>
      <c r="J68" s="24"/>
      <c r="K68" s="24"/>
      <c r="L68" s="24"/>
      <c r="M68" s="283"/>
      <c r="N68" s="284"/>
      <c r="O68" s="284"/>
      <c r="P68" s="285"/>
    </row>
    <row r="69" spans="1:16" ht="14.15" customHeight="1" x14ac:dyDescent="0.3">
      <c r="A69" s="24"/>
      <c r="B69" s="24"/>
      <c r="C69" s="24"/>
      <c r="D69" s="24"/>
      <c r="E69" s="267"/>
      <c r="F69" s="268"/>
      <c r="G69" s="268"/>
      <c r="H69" s="269"/>
      <c r="I69" s="24"/>
      <c r="J69" s="24"/>
      <c r="K69" s="24"/>
      <c r="L69" s="24"/>
      <c r="M69" s="286"/>
      <c r="N69" s="287"/>
      <c r="O69" s="287"/>
      <c r="P69" s="288"/>
    </row>
    <row r="70" spans="1:16" ht="14.15" customHeight="1" x14ac:dyDescent="0.3">
      <c r="A70" s="24"/>
      <c r="B70" s="24"/>
      <c r="C70" s="24"/>
      <c r="D70" s="24"/>
      <c r="E70" s="267"/>
      <c r="F70" s="268"/>
      <c r="G70" s="268"/>
      <c r="H70" s="269"/>
      <c r="I70" s="24"/>
      <c r="J70" s="24"/>
      <c r="K70" s="24"/>
      <c r="L70" s="24"/>
      <c r="M70" s="280" t="s">
        <v>362</v>
      </c>
      <c r="N70" s="281"/>
      <c r="O70" s="281"/>
      <c r="P70" s="282"/>
    </row>
    <row r="71" spans="1:16" ht="14.15" customHeight="1" x14ac:dyDescent="0.3">
      <c r="A71" s="24"/>
      <c r="B71" s="24"/>
      <c r="C71" s="24"/>
      <c r="D71" s="24"/>
      <c r="E71" s="267"/>
      <c r="F71" s="268"/>
      <c r="G71" s="268"/>
      <c r="H71" s="269"/>
      <c r="I71" s="24"/>
      <c r="J71" s="24"/>
      <c r="K71" s="24"/>
      <c r="L71" s="24"/>
      <c r="M71" s="283"/>
      <c r="N71" s="284"/>
      <c r="O71" s="284"/>
      <c r="P71" s="285"/>
    </row>
    <row r="72" spans="1:16" ht="14.15" customHeight="1" x14ac:dyDescent="0.3">
      <c r="A72" s="24"/>
      <c r="B72" s="24"/>
      <c r="C72" s="24"/>
      <c r="D72" s="24"/>
      <c r="E72" s="267"/>
      <c r="F72" s="268"/>
      <c r="G72" s="268"/>
      <c r="H72" s="269"/>
      <c r="I72" s="24"/>
      <c r="J72" s="24"/>
      <c r="K72" s="24"/>
      <c r="L72" s="24"/>
      <c r="M72" s="283"/>
      <c r="N72" s="284"/>
      <c r="O72" s="284"/>
      <c r="P72" s="285"/>
    </row>
    <row r="73" spans="1:16" ht="14.15" customHeight="1" x14ac:dyDescent="0.3">
      <c r="A73" s="24"/>
      <c r="B73" s="24"/>
      <c r="C73" s="24"/>
      <c r="D73" s="24"/>
      <c r="E73" s="267"/>
      <c r="F73" s="268"/>
      <c r="G73" s="268"/>
      <c r="H73" s="269"/>
      <c r="I73" s="24"/>
      <c r="J73" s="24"/>
      <c r="K73" s="24"/>
      <c r="L73" s="24"/>
      <c r="M73" s="283"/>
      <c r="N73" s="284"/>
      <c r="O73" s="284"/>
      <c r="P73" s="285"/>
    </row>
    <row r="74" spans="1:16" ht="14" x14ac:dyDescent="0.3">
      <c r="A74" s="24"/>
      <c r="B74" s="24"/>
      <c r="C74" s="24"/>
      <c r="D74" s="24"/>
      <c r="E74" s="267"/>
      <c r="F74" s="268"/>
      <c r="G74" s="268"/>
      <c r="H74" s="269"/>
      <c r="I74" s="24"/>
      <c r="J74" s="24"/>
      <c r="K74" s="24"/>
      <c r="L74" s="24"/>
      <c r="M74" s="283"/>
      <c r="N74" s="284"/>
      <c r="O74" s="284"/>
      <c r="P74" s="285"/>
    </row>
    <row r="75" spans="1:16" ht="21.75" customHeight="1" x14ac:dyDescent="0.3">
      <c r="A75" s="24"/>
      <c r="B75" s="24"/>
      <c r="C75" s="24"/>
      <c r="D75" s="24"/>
      <c r="E75" s="270"/>
      <c r="F75" s="271"/>
      <c r="G75" s="271"/>
      <c r="H75" s="272"/>
      <c r="I75" s="24"/>
      <c r="J75" s="24"/>
      <c r="K75" s="24"/>
      <c r="L75" s="24"/>
      <c r="M75" s="283"/>
      <c r="N75" s="284"/>
      <c r="O75" s="284"/>
      <c r="P75" s="285"/>
    </row>
    <row r="76" spans="1:16" ht="14.15" customHeight="1" x14ac:dyDescent="0.3">
      <c r="A76" s="24"/>
      <c r="B76" s="24"/>
      <c r="C76" s="24"/>
      <c r="D76" s="24"/>
      <c r="E76" s="24"/>
      <c r="F76" s="24"/>
      <c r="G76" s="24"/>
      <c r="H76" s="24"/>
      <c r="I76" s="24"/>
      <c r="J76" s="24"/>
      <c r="K76" s="24"/>
      <c r="L76" s="24"/>
      <c r="M76" s="283"/>
      <c r="N76" s="284"/>
      <c r="O76" s="284"/>
      <c r="P76" s="285"/>
    </row>
    <row r="77" spans="1:16" ht="14.15" customHeight="1" x14ac:dyDescent="0.3">
      <c r="A77" s="24"/>
      <c r="B77" s="24"/>
      <c r="C77" s="24"/>
      <c r="D77" s="24"/>
      <c r="E77" s="24"/>
      <c r="F77" s="24"/>
      <c r="G77" s="24"/>
      <c r="H77" s="24"/>
      <c r="I77" s="24"/>
      <c r="J77" s="24"/>
      <c r="K77" s="24"/>
      <c r="L77" s="24"/>
      <c r="M77" s="283"/>
      <c r="N77" s="284"/>
      <c r="O77" s="284"/>
      <c r="P77" s="285"/>
    </row>
    <row r="78" spans="1:16" ht="14" x14ac:dyDescent="0.3">
      <c r="A78" s="24"/>
      <c r="B78" s="24"/>
      <c r="C78" s="24"/>
      <c r="D78" s="24"/>
      <c r="E78" s="24"/>
      <c r="F78" s="24"/>
      <c r="G78" s="24"/>
      <c r="H78" s="24"/>
      <c r="I78" s="24"/>
      <c r="J78" s="24"/>
      <c r="K78" s="24"/>
      <c r="L78" s="24"/>
      <c r="M78" s="283"/>
      <c r="N78" s="284"/>
      <c r="O78" s="284"/>
      <c r="P78" s="285"/>
    </row>
    <row r="79" spans="1:16" ht="14" x14ac:dyDescent="0.3">
      <c r="A79" s="24"/>
      <c r="B79" s="24"/>
      <c r="C79" s="24"/>
      <c r="D79" s="24"/>
      <c r="E79" s="24"/>
      <c r="F79" s="24"/>
      <c r="G79" s="24"/>
      <c r="H79" s="24"/>
      <c r="I79" s="24"/>
      <c r="J79" s="24"/>
      <c r="K79" s="24"/>
      <c r="L79" s="24"/>
      <c r="M79" s="283"/>
      <c r="N79" s="284"/>
      <c r="O79" s="284"/>
      <c r="P79" s="285"/>
    </row>
    <row r="80" spans="1:16" ht="14" x14ac:dyDescent="0.3">
      <c r="A80" s="24"/>
      <c r="B80" s="24"/>
      <c r="C80" s="24"/>
      <c r="D80" s="24"/>
      <c r="E80" s="24"/>
      <c r="F80" s="24"/>
      <c r="G80" s="24"/>
      <c r="H80" s="24"/>
      <c r="I80" s="24"/>
      <c r="J80" s="24"/>
      <c r="K80" s="24"/>
      <c r="L80" s="24"/>
      <c r="M80" s="286"/>
      <c r="N80" s="287"/>
      <c r="O80" s="287"/>
      <c r="P80" s="288"/>
    </row>
    <row r="81" spans="13:16" x14ac:dyDescent="0.25">
      <c r="M81" s="280" t="s">
        <v>363</v>
      </c>
      <c r="N81" s="281"/>
      <c r="O81" s="281"/>
      <c r="P81" s="282"/>
    </row>
    <row r="82" spans="13:16" x14ac:dyDescent="0.25">
      <c r="M82" s="283"/>
      <c r="N82" s="284"/>
      <c r="O82" s="284"/>
      <c r="P82" s="285"/>
    </row>
    <row r="83" spans="13:16" x14ac:dyDescent="0.25">
      <c r="M83" s="283"/>
      <c r="N83" s="284"/>
      <c r="O83" s="284"/>
      <c r="P83" s="285"/>
    </row>
    <row r="84" spans="13:16" x14ac:dyDescent="0.25">
      <c r="M84" s="283"/>
      <c r="N84" s="284"/>
      <c r="O84" s="284"/>
      <c r="P84" s="285"/>
    </row>
    <row r="85" spans="13:16" x14ac:dyDescent="0.25">
      <c r="M85" s="283"/>
      <c r="N85" s="284"/>
      <c r="O85" s="284"/>
      <c r="P85" s="285"/>
    </row>
    <row r="86" spans="13:16" x14ac:dyDescent="0.25">
      <c r="M86" s="283"/>
      <c r="N86" s="284"/>
      <c r="O86" s="284"/>
      <c r="P86" s="285"/>
    </row>
    <row r="87" spans="13:16" x14ac:dyDescent="0.25">
      <c r="M87" s="286"/>
      <c r="N87" s="287"/>
      <c r="O87" s="287"/>
      <c r="P87" s="288"/>
    </row>
    <row r="88" spans="13:16" x14ac:dyDescent="0.25">
      <c r="M88" s="263" t="s">
        <v>364</v>
      </c>
      <c r="N88" s="263"/>
      <c r="O88" s="263"/>
      <c r="P88" s="263"/>
    </row>
    <row r="89" spans="13:16" x14ac:dyDescent="0.25">
      <c r="M89" s="263"/>
      <c r="N89" s="263"/>
      <c r="O89" s="263"/>
      <c r="P89" s="263"/>
    </row>
    <row r="90" spans="13:16" x14ac:dyDescent="0.25">
      <c r="M90" s="263"/>
      <c r="N90" s="263"/>
      <c r="O90" s="263"/>
      <c r="P90" s="263"/>
    </row>
    <row r="91" spans="13:16" ht="17.5" customHeight="1" x14ac:dyDescent="0.25">
      <c r="M91" s="263"/>
      <c r="N91" s="263"/>
      <c r="O91" s="263"/>
      <c r="P91" s="263"/>
    </row>
  </sheetData>
  <mergeCells count="37">
    <mergeCell ref="A19:D25"/>
    <mergeCell ref="E58:H65"/>
    <mergeCell ref="I42:L49"/>
    <mergeCell ref="I18:L22"/>
    <mergeCell ref="E25:H35"/>
    <mergeCell ref="E12:H24"/>
    <mergeCell ref="I50:L51"/>
    <mergeCell ref="I23:L28"/>
    <mergeCell ref="I12:L17"/>
    <mergeCell ref="I29:L33"/>
    <mergeCell ref="I34:L41"/>
    <mergeCell ref="A41:D50"/>
    <mergeCell ref="A2:P2"/>
    <mergeCell ref="E46:H51"/>
    <mergeCell ref="E52:H57"/>
    <mergeCell ref="E42:H45"/>
    <mergeCell ref="E36:H41"/>
    <mergeCell ref="M25:P34"/>
    <mergeCell ref="M12:P16"/>
    <mergeCell ref="M17:P21"/>
    <mergeCell ref="M22:P24"/>
    <mergeCell ref="M11:P11"/>
    <mergeCell ref="A11:D11"/>
    <mergeCell ref="E11:H11"/>
    <mergeCell ref="I11:L11"/>
    <mergeCell ref="A31:D40"/>
    <mergeCell ref="A26:D30"/>
    <mergeCell ref="A12:D18"/>
    <mergeCell ref="M88:P91"/>
    <mergeCell ref="E66:H75"/>
    <mergeCell ref="I52:L60"/>
    <mergeCell ref="M35:P45"/>
    <mergeCell ref="M46:P52"/>
    <mergeCell ref="M53:P63"/>
    <mergeCell ref="M64:P69"/>
    <mergeCell ref="M81:P87"/>
    <mergeCell ref="M70:P8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F8B0A-17FD-4107-814E-99AA55F7C326}">
  <sheetPr>
    <tabColor rgb="FF64FFDA"/>
  </sheetPr>
  <dimension ref="A1:CC60"/>
  <sheetViews>
    <sheetView rightToLeft="1" zoomScale="85" zoomScaleNormal="85" workbookViewId="0">
      <selection activeCell="AG2" sqref="AG2:AN26"/>
    </sheetView>
  </sheetViews>
  <sheetFormatPr defaultRowHeight="12.5" x14ac:dyDescent="0.25"/>
  <sheetData>
    <row r="1" spans="1:44" ht="69.650000000000006" customHeight="1" x14ac:dyDescent="0.25">
      <c r="A1" s="458"/>
      <c r="B1" s="458"/>
      <c r="C1" s="458"/>
      <c r="D1" s="458"/>
      <c r="E1" s="458"/>
      <c r="F1" s="458"/>
      <c r="G1" s="458"/>
      <c r="H1" s="458"/>
      <c r="I1" s="458"/>
      <c r="J1" s="458"/>
      <c r="K1" s="458"/>
      <c r="L1" s="458"/>
      <c r="M1" s="458"/>
      <c r="N1" s="458"/>
      <c r="O1" s="458"/>
      <c r="P1" s="458"/>
      <c r="Q1" s="458"/>
      <c r="R1" s="458"/>
      <c r="S1" s="458"/>
      <c r="T1" s="16"/>
      <c r="U1" s="16"/>
      <c r="V1" s="16"/>
      <c r="W1" s="16"/>
      <c r="X1" s="16"/>
      <c r="Y1" s="16"/>
      <c r="Z1" s="16"/>
      <c r="AA1" s="16"/>
      <c r="AB1" s="16"/>
      <c r="AC1" s="16"/>
      <c r="AD1" s="16"/>
      <c r="AE1" s="16"/>
      <c r="AF1" s="16"/>
      <c r="AG1" s="16"/>
      <c r="AH1" s="16"/>
      <c r="AI1" s="16"/>
      <c r="AJ1" s="16"/>
      <c r="AK1" s="16"/>
      <c r="AL1" s="16"/>
      <c r="AM1" s="16"/>
      <c r="AN1" s="16"/>
      <c r="AO1" s="16"/>
      <c r="AP1" s="16"/>
      <c r="AQ1" s="16"/>
      <c r="AR1" s="13"/>
    </row>
    <row r="2" spans="1:44" ht="17.5" customHeight="1" x14ac:dyDescent="0.25">
      <c r="A2" s="459" t="s">
        <v>365</v>
      </c>
      <c r="B2" s="460"/>
      <c r="C2" s="460"/>
      <c r="D2" s="460"/>
      <c r="E2" s="460"/>
      <c r="F2" s="460"/>
      <c r="G2" s="460"/>
      <c r="H2" s="461"/>
      <c r="I2" s="462" t="s">
        <v>366</v>
      </c>
      <c r="J2" s="463"/>
      <c r="K2" s="463"/>
      <c r="L2" s="463"/>
      <c r="M2" s="463"/>
      <c r="N2" s="463"/>
      <c r="O2" s="463"/>
      <c r="P2" s="464"/>
      <c r="Q2" s="465" t="s">
        <v>367</v>
      </c>
      <c r="R2" s="466"/>
      <c r="S2" s="466"/>
      <c r="T2" s="466"/>
      <c r="U2" s="466"/>
      <c r="V2" s="466"/>
      <c r="W2" s="466"/>
      <c r="X2" s="467"/>
      <c r="Y2" s="468" t="s">
        <v>368</v>
      </c>
      <c r="Z2" s="468"/>
      <c r="AA2" s="468"/>
      <c r="AB2" s="468"/>
      <c r="AC2" s="468"/>
      <c r="AD2" s="468"/>
      <c r="AE2" s="468"/>
      <c r="AF2" s="468"/>
      <c r="AG2" s="457" t="s">
        <v>369</v>
      </c>
      <c r="AH2" s="457"/>
      <c r="AI2" s="457"/>
      <c r="AJ2" s="457"/>
      <c r="AK2" s="457"/>
      <c r="AL2" s="457"/>
      <c r="AM2" s="457"/>
      <c r="AN2" s="457"/>
      <c r="AO2" s="17"/>
      <c r="AP2" s="17"/>
      <c r="AQ2" s="17"/>
      <c r="AR2" s="14"/>
    </row>
    <row r="3" spans="1:44" x14ac:dyDescent="0.25">
      <c r="A3" s="388" t="s">
        <v>370</v>
      </c>
      <c r="B3" s="389"/>
      <c r="C3" s="389"/>
      <c r="D3" s="389"/>
      <c r="E3" s="389"/>
      <c r="F3" s="389"/>
      <c r="G3" s="389"/>
      <c r="H3" s="390"/>
      <c r="I3" s="397" t="s">
        <v>371</v>
      </c>
      <c r="J3" s="398"/>
      <c r="K3" s="398"/>
      <c r="L3" s="398"/>
      <c r="M3" s="398"/>
      <c r="N3" s="398"/>
      <c r="O3" s="398"/>
      <c r="P3" s="399"/>
      <c r="Q3" s="406" t="s">
        <v>372</v>
      </c>
      <c r="R3" s="407"/>
      <c r="S3" s="407"/>
      <c r="T3" s="407"/>
      <c r="U3" s="407"/>
      <c r="V3" s="407"/>
      <c r="W3" s="407"/>
      <c r="X3" s="408"/>
      <c r="Y3" s="439" t="s">
        <v>373</v>
      </c>
      <c r="Z3" s="440"/>
      <c r="AA3" s="440"/>
      <c r="AB3" s="440"/>
      <c r="AC3" s="440"/>
      <c r="AD3" s="440"/>
      <c r="AE3" s="440"/>
      <c r="AF3" s="441"/>
      <c r="AG3" s="369" t="s">
        <v>374</v>
      </c>
      <c r="AH3" s="370"/>
      <c r="AI3" s="370"/>
      <c r="AJ3" s="370"/>
      <c r="AK3" s="370"/>
      <c r="AL3" s="370"/>
      <c r="AM3" s="370"/>
      <c r="AN3" s="371"/>
      <c r="AO3" s="18"/>
      <c r="AP3" s="18"/>
      <c r="AQ3" s="18"/>
    </row>
    <row r="4" spans="1:44" x14ac:dyDescent="0.25">
      <c r="A4" s="391"/>
      <c r="B4" s="392"/>
      <c r="C4" s="392"/>
      <c r="D4" s="392"/>
      <c r="E4" s="392"/>
      <c r="F4" s="392"/>
      <c r="G4" s="392"/>
      <c r="H4" s="393"/>
      <c r="I4" s="400"/>
      <c r="J4" s="401"/>
      <c r="K4" s="401"/>
      <c r="L4" s="401"/>
      <c r="M4" s="401"/>
      <c r="N4" s="401"/>
      <c r="O4" s="401"/>
      <c r="P4" s="402"/>
      <c r="Q4" s="409"/>
      <c r="R4" s="410"/>
      <c r="S4" s="410"/>
      <c r="T4" s="410"/>
      <c r="U4" s="410"/>
      <c r="V4" s="410"/>
      <c r="W4" s="410"/>
      <c r="X4" s="411"/>
      <c r="Y4" s="442"/>
      <c r="Z4" s="443"/>
      <c r="AA4" s="443"/>
      <c r="AB4" s="443"/>
      <c r="AC4" s="443"/>
      <c r="AD4" s="443"/>
      <c r="AE4" s="443"/>
      <c r="AF4" s="444"/>
      <c r="AG4" s="436"/>
      <c r="AH4" s="437"/>
      <c r="AI4" s="437"/>
      <c r="AJ4" s="437"/>
      <c r="AK4" s="437"/>
      <c r="AL4" s="437"/>
      <c r="AM4" s="437"/>
      <c r="AN4" s="438"/>
      <c r="AO4" s="18"/>
      <c r="AP4" s="18"/>
      <c r="AQ4" s="18"/>
    </row>
    <row r="5" spans="1:44" x14ac:dyDescent="0.25">
      <c r="A5" s="391"/>
      <c r="B5" s="392"/>
      <c r="C5" s="392"/>
      <c r="D5" s="392"/>
      <c r="E5" s="392"/>
      <c r="F5" s="392"/>
      <c r="G5" s="392"/>
      <c r="H5" s="393"/>
      <c r="I5" s="400"/>
      <c r="J5" s="401"/>
      <c r="K5" s="401"/>
      <c r="L5" s="401"/>
      <c r="M5" s="401"/>
      <c r="N5" s="401"/>
      <c r="O5" s="401"/>
      <c r="P5" s="402"/>
      <c r="Q5" s="409"/>
      <c r="R5" s="410"/>
      <c r="S5" s="410"/>
      <c r="T5" s="410"/>
      <c r="U5" s="410"/>
      <c r="V5" s="410"/>
      <c r="W5" s="410"/>
      <c r="X5" s="411"/>
      <c r="Y5" s="442"/>
      <c r="Z5" s="443"/>
      <c r="AA5" s="443"/>
      <c r="AB5" s="443"/>
      <c r="AC5" s="443"/>
      <c r="AD5" s="443"/>
      <c r="AE5" s="443"/>
      <c r="AF5" s="444"/>
      <c r="AG5" s="436"/>
      <c r="AH5" s="437"/>
      <c r="AI5" s="437"/>
      <c r="AJ5" s="437"/>
      <c r="AK5" s="437"/>
      <c r="AL5" s="437"/>
      <c r="AM5" s="437"/>
      <c r="AN5" s="438"/>
      <c r="AO5" s="18"/>
      <c r="AP5" s="18"/>
      <c r="AQ5" s="18"/>
    </row>
    <row r="6" spans="1:44" x14ac:dyDescent="0.25">
      <c r="A6" s="394"/>
      <c r="B6" s="395"/>
      <c r="C6" s="395"/>
      <c r="D6" s="395"/>
      <c r="E6" s="395"/>
      <c r="F6" s="395"/>
      <c r="G6" s="395"/>
      <c r="H6" s="396"/>
      <c r="I6" s="403"/>
      <c r="J6" s="404"/>
      <c r="K6" s="404"/>
      <c r="L6" s="404"/>
      <c r="M6" s="404"/>
      <c r="N6" s="404"/>
      <c r="O6" s="404"/>
      <c r="P6" s="405"/>
      <c r="Q6" s="412"/>
      <c r="R6" s="413"/>
      <c r="S6" s="413"/>
      <c r="T6" s="413"/>
      <c r="U6" s="413"/>
      <c r="V6" s="413"/>
      <c r="W6" s="413"/>
      <c r="X6" s="414"/>
      <c r="Y6" s="445"/>
      <c r="Z6" s="446"/>
      <c r="AA6" s="446"/>
      <c r="AB6" s="446"/>
      <c r="AC6" s="446"/>
      <c r="AD6" s="446"/>
      <c r="AE6" s="446"/>
      <c r="AF6" s="447"/>
      <c r="AG6" s="372"/>
      <c r="AH6" s="373"/>
      <c r="AI6" s="373"/>
      <c r="AJ6" s="373"/>
      <c r="AK6" s="373"/>
      <c r="AL6" s="373"/>
      <c r="AM6" s="373"/>
      <c r="AN6" s="374"/>
      <c r="AO6" s="18"/>
      <c r="AP6" s="18"/>
      <c r="AQ6" s="18"/>
    </row>
    <row r="7" spans="1:44" x14ac:dyDescent="0.25">
      <c r="A7" s="388" t="s">
        <v>375</v>
      </c>
      <c r="B7" s="389"/>
      <c r="C7" s="389"/>
      <c r="D7" s="389"/>
      <c r="E7" s="389"/>
      <c r="F7" s="389"/>
      <c r="G7" s="389"/>
      <c r="H7" s="390"/>
      <c r="I7" s="397" t="s">
        <v>376</v>
      </c>
      <c r="J7" s="398"/>
      <c r="K7" s="398"/>
      <c r="L7" s="398"/>
      <c r="M7" s="398"/>
      <c r="N7" s="398"/>
      <c r="O7" s="398"/>
      <c r="P7" s="399"/>
      <c r="Q7" s="406" t="s">
        <v>377</v>
      </c>
      <c r="R7" s="407"/>
      <c r="S7" s="407"/>
      <c r="T7" s="407"/>
      <c r="U7" s="407"/>
      <c r="V7" s="407"/>
      <c r="W7" s="407"/>
      <c r="X7" s="408"/>
      <c r="Y7" s="439" t="s">
        <v>378</v>
      </c>
      <c r="Z7" s="440"/>
      <c r="AA7" s="440"/>
      <c r="AB7" s="440"/>
      <c r="AC7" s="440"/>
      <c r="AD7" s="440"/>
      <c r="AE7" s="440"/>
      <c r="AF7" s="441"/>
      <c r="AG7" s="448" t="s">
        <v>379</v>
      </c>
      <c r="AH7" s="449"/>
      <c r="AI7" s="449"/>
      <c r="AJ7" s="449"/>
      <c r="AK7" s="449"/>
      <c r="AL7" s="449"/>
      <c r="AM7" s="449"/>
      <c r="AN7" s="450"/>
      <c r="AO7" s="18"/>
      <c r="AP7" s="18"/>
      <c r="AQ7" s="18"/>
    </row>
    <row r="8" spans="1:44" x14ac:dyDescent="0.25">
      <c r="A8" s="391"/>
      <c r="B8" s="392"/>
      <c r="C8" s="392"/>
      <c r="D8" s="392"/>
      <c r="E8" s="392"/>
      <c r="F8" s="392"/>
      <c r="G8" s="392"/>
      <c r="H8" s="393"/>
      <c r="I8" s="400"/>
      <c r="J8" s="401"/>
      <c r="K8" s="401"/>
      <c r="L8" s="401"/>
      <c r="M8" s="401"/>
      <c r="N8" s="401"/>
      <c r="O8" s="401"/>
      <c r="P8" s="402"/>
      <c r="Q8" s="409"/>
      <c r="R8" s="410"/>
      <c r="S8" s="410"/>
      <c r="T8" s="410"/>
      <c r="U8" s="410"/>
      <c r="V8" s="410"/>
      <c r="W8" s="410"/>
      <c r="X8" s="411"/>
      <c r="Y8" s="442"/>
      <c r="Z8" s="443"/>
      <c r="AA8" s="443"/>
      <c r="AB8" s="443"/>
      <c r="AC8" s="443"/>
      <c r="AD8" s="443"/>
      <c r="AE8" s="443"/>
      <c r="AF8" s="444"/>
      <c r="AG8" s="451"/>
      <c r="AH8" s="452"/>
      <c r="AI8" s="452"/>
      <c r="AJ8" s="452"/>
      <c r="AK8" s="452"/>
      <c r="AL8" s="452"/>
      <c r="AM8" s="452"/>
      <c r="AN8" s="453"/>
      <c r="AO8" s="18"/>
      <c r="AP8" s="18"/>
      <c r="AQ8" s="18"/>
    </row>
    <row r="9" spans="1:44" x14ac:dyDescent="0.25">
      <c r="A9" s="391"/>
      <c r="B9" s="392"/>
      <c r="C9" s="392"/>
      <c r="D9" s="392"/>
      <c r="E9" s="392"/>
      <c r="F9" s="392"/>
      <c r="G9" s="392"/>
      <c r="H9" s="393"/>
      <c r="I9" s="400"/>
      <c r="J9" s="401"/>
      <c r="K9" s="401"/>
      <c r="L9" s="401"/>
      <c r="M9" s="401"/>
      <c r="N9" s="401"/>
      <c r="O9" s="401"/>
      <c r="P9" s="402"/>
      <c r="Q9" s="409"/>
      <c r="R9" s="410"/>
      <c r="S9" s="410"/>
      <c r="T9" s="410"/>
      <c r="U9" s="410"/>
      <c r="V9" s="410"/>
      <c r="W9" s="410"/>
      <c r="X9" s="411"/>
      <c r="Y9" s="442"/>
      <c r="Z9" s="443"/>
      <c r="AA9" s="443"/>
      <c r="AB9" s="443"/>
      <c r="AC9" s="443"/>
      <c r="AD9" s="443"/>
      <c r="AE9" s="443"/>
      <c r="AF9" s="444"/>
      <c r="AG9" s="451"/>
      <c r="AH9" s="452"/>
      <c r="AI9" s="452"/>
      <c r="AJ9" s="452"/>
      <c r="AK9" s="452"/>
      <c r="AL9" s="452"/>
      <c r="AM9" s="452"/>
      <c r="AN9" s="453"/>
      <c r="AO9" s="18"/>
      <c r="AP9" s="18"/>
      <c r="AQ9" s="18"/>
    </row>
    <row r="10" spans="1:44" x14ac:dyDescent="0.25">
      <c r="A10" s="391"/>
      <c r="B10" s="392"/>
      <c r="C10" s="392"/>
      <c r="D10" s="392"/>
      <c r="E10" s="392"/>
      <c r="F10" s="392"/>
      <c r="G10" s="392"/>
      <c r="H10" s="393"/>
      <c r="I10" s="400"/>
      <c r="J10" s="401"/>
      <c r="K10" s="401"/>
      <c r="L10" s="401"/>
      <c r="M10" s="401"/>
      <c r="N10" s="401"/>
      <c r="O10" s="401"/>
      <c r="P10" s="402"/>
      <c r="Q10" s="409"/>
      <c r="R10" s="410"/>
      <c r="S10" s="410"/>
      <c r="T10" s="410"/>
      <c r="U10" s="410"/>
      <c r="V10" s="410"/>
      <c r="W10" s="410"/>
      <c r="X10" s="411"/>
      <c r="Y10" s="442"/>
      <c r="Z10" s="443"/>
      <c r="AA10" s="443"/>
      <c r="AB10" s="443"/>
      <c r="AC10" s="443"/>
      <c r="AD10" s="443"/>
      <c r="AE10" s="443"/>
      <c r="AF10" s="444"/>
      <c r="AG10" s="451"/>
      <c r="AH10" s="452"/>
      <c r="AI10" s="452"/>
      <c r="AJ10" s="452"/>
      <c r="AK10" s="452"/>
      <c r="AL10" s="452"/>
      <c r="AM10" s="452"/>
      <c r="AN10" s="453"/>
      <c r="AO10" s="18"/>
      <c r="AP10" s="18"/>
      <c r="AQ10" s="18"/>
    </row>
    <row r="11" spans="1:44" x14ac:dyDescent="0.25">
      <c r="A11" s="394"/>
      <c r="B11" s="395"/>
      <c r="C11" s="395"/>
      <c r="D11" s="395"/>
      <c r="E11" s="395"/>
      <c r="F11" s="395"/>
      <c r="G11" s="395"/>
      <c r="H11" s="396"/>
      <c r="I11" s="403"/>
      <c r="J11" s="404"/>
      <c r="K11" s="404"/>
      <c r="L11" s="404"/>
      <c r="M11" s="404"/>
      <c r="N11" s="404"/>
      <c r="O11" s="404"/>
      <c r="P11" s="405"/>
      <c r="Q11" s="412"/>
      <c r="R11" s="413"/>
      <c r="S11" s="413"/>
      <c r="T11" s="413"/>
      <c r="U11" s="413"/>
      <c r="V11" s="413"/>
      <c r="W11" s="413"/>
      <c r="X11" s="414"/>
      <c r="Y11" s="445"/>
      <c r="Z11" s="446"/>
      <c r="AA11" s="446"/>
      <c r="AB11" s="446"/>
      <c r="AC11" s="446"/>
      <c r="AD11" s="446"/>
      <c r="AE11" s="446"/>
      <c r="AF11" s="447"/>
      <c r="AG11" s="454"/>
      <c r="AH11" s="455"/>
      <c r="AI11" s="455"/>
      <c r="AJ11" s="455"/>
      <c r="AK11" s="455"/>
      <c r="AL11" s="455"/>
      <c r="AM11" s="455"/>
      <c r="AN11" s="456"/>
      <c r="AO11" s="18"/>
      <c r="AP11" s="18"/>
      <c r="AQ11" s="18"/>
    </row>
    <row r="12" spans="1:44" ht="12.65" customHeight="1" x14ac:dyDescent="0.25">
      <c r="A12" s="388" t="s">
        <v>380</v>
      </c>
      <c r="B12" s="389"/>
      <c r="C12" s="389"/>
      <c r="D12" s="389"/>
      <c r="E12" s="389"/>
      <c r="F12" s="389"/>
      <c r="G12" s="389"/>
      <c r="H12" s="390"/>
      <c r="I12" s="397" t="s">
        <v>381</v>
      </c>
      <c r="J12" s="398"/>
      <c r="K12" s="398"/>
      <c r="L12" s="398"/>
      <c r="M12" s="398"/>
      <c r="N12" s="398"/>
      <c r="O12" s="398"/>
      <c r="P12" s="399"/>
      <c r="Q12" s="406" t="s">
        <v>382</v>
      </c>
      <c r="R12" s="407"/>
      <c r="S12" s="407"/>
      <c r="T12" s="407"/>
      <c r="U12" s="407"/>
      <c r="V12" s="407"/>
      <c r="W12" s="407"/>
      <c r="X12" s="408"/>
      <c r="Y12" s="421" t="s">
        <v>383</v>
      </c>
      <c r="Z12" s="422"/>
      <c r="AA12" s="422"/>
      <c r="AB12" s="422"/>
      <c r="AC12" s="422"/>
      <c r="AD12" s="422"/>
      <c r="AE12" s="422"/>
      <c r="AF12" s="423"/>
      <c r="AG12" s="369" t="s">
        <v>384</v>
      </c>
      <c r="AH12" s="370"/>
      <c r="AI12" s="370"/>
      <c r="AJ12" s="370"/>
      <c r="AK12" s="370"/>
      <c r="AL12" s="370"/>
      <c r="AM12" s="370"/>
      <c r="AN12" s="371"/>
      <c r="AO12" s="18"/>
      <c r="AP12" s="18"/>
      <c r="AQ12" s="18"/>
    </row>
    <row r="13" spans="1:44" x14ac:dyDescent="0.25">
      <c r="A13" s="391"/>
      <c r="B13" s="392"/>
      <c r="C13" s="392"/>
      <c r="D13" s="392"/>
      <c r="E13" s="392"/>
      <c r="F13" s="392"/>
      <c r="G13" s="392"/>
      <c r="H13" s="393"/>
      <c r="I13" s="400"/>
      <c r="J13" s="401"/>
      <c r="K13" s="401"/>
      <c r="L13" s="401"/>
      <c r="M13" s="401"/>
      <c r="N13" s="401"/>
      <c r="O13" s="401"/>
      <c r="P13" s="402"/>
      <c r="Q13" s="409"/>
      <c r="R13" s="410"/>
      <c r="S13" s="410"/>
      <c r="T13" s="410"/>
      <c r="U13" s="410"/>
      <c r="V13" s="410"/>
      <c r="W13" s="410"/>
      <c r="X13" s="411"/>
      <c r="Y13" s="424"/>
      <c r="Z13" s="425"/>
      <c r="AA13" s="425"/>
      <c r="AB13" s="425"/>
      <c r="AC13" s="425"/>
      <c r="AD13" s="425"/>
      <c r="AE13" s="425"/>
      <c r="AF13" s="426"/>
      <c r="AG13" s="436"/>
      <c r="AH13" s="437"/>
      <c r="AI13" s="437"/>
      <c r="AJ13" s="437"/>
      <c r="AK13" s="437"/>
      <c r="AL13" s="437"/>
      <c r="AM13" s="437"/>
      <c r="AN13" s="438"/>
      <c r="AO13" s="18"/>
      <c r="AP13" s="18"/>
      <c r="AQ13" s="18"/>
    </row>
    <row r="14" spans="1:44" x14ac:dyDescent="0.25">
      <c r="A14" s="391"/>
      <c r="B14" s="392"/>
      <c r="C14" s="392"/>
      <c r="D14" s="392"/>
      <c r="E14" s="392"/>
      <c r="F14" s="392"/>
      <c r="G14" s="392"/>
      <c r="H14" s="393"/>
      <c r="I14" s="400"/>
      <c r="J14" s="401"/>
      <c r="K14" s="401"/>
      <c r="L14" s="401"/>
      <c r="M14" s="401"/>
      <c r="N14" s="401"/>
      <c r="O14" s="401"/>
      <c r="P14" s="402"/>
      <c r="Q14" s="409"/>
      <c r="R14" s="410"/>
      <c r="S14" s="410"/>
      <c r="T14" s="410"/>
      <c r="U14" s="410"/>
      <c r="V14" s="410"/>
      <c r="W14" s="410"/>
      <c r="X14" s="411"/>
      <c r="Y14" s="424"/>
      <c r="Z14" s="425"/>
      <c r="AA14" s="425"/>
      <c r="AB14" s="425"/>
      <c r="AC14" s="425"/>
      <c r="AD14" s="425"/>
      <c r="AE14" s="425"/>
      <c r="AF14" s="426"/>
      <c r="AG14" s="436"/>
      <c r="AH14" s="437"/>
      <c r="AI14" s="437"/>
      <c r="AJ14" s="437"/>
      <c r="AK14" s="437"/>
      <c r="AL14" s="437"/>
      <c r="AM14" s="437"/>
      <c r="AN14" s="438"/>
      <c r="AO14" s="18"/>
      <c r="AP14" s="18"/>
      <c r="AQ14" s="18"/>
    </row>
    <row r="15" spans="1:44" ht="16.5" customHeight="1" x14ac:dyDescent="0.25">
      <c r="A15" s="394"/>
      <c r="B15" s="395"/>
      <c r="C15" s="395"/>
      <c r="D15" s="395"/>
      <c r="E15" s="395"/>
      <c r="F15" s="395"/>
      <c r="G15" s="395"/>
      <c r="H15" s="396"/>
      <c r="I15" s="403"/>
      <c r="J15" s="404"/>
      <c r="K15" s="404"/>
      <c r="L15" s="404"/>
      <c r="M15" s="404"/>
      <c r="N15" s="404"/>
      <c r="O15" s="404"/>
      <c r="P15" s="405"/>
      <c r="Q15" s="412"/>
      <c r="R15" s="413"/>
      <c r="S15" s="413"/>
      <c r="T15" s="413"/>
      <c r="U15" s="413"/>
      <c r="V15" s="413"/>
      <c r="W15" s="413"/>
      <c r="X15" s="414"/>
      <c r="Y15" s="427"/>
      <c r="Z15" s="428"/>
      <c r="AA15" s="428"/>
      <c r="AB15" s="428"/>
      <c r="AC15" s="428"/>
      <c r="AD15" s="428"/>
      <c r="AE15" s="428"/>
      <c r="AF15" s="429"/>
      <c r="AG15" s="372"/>
      <c r="AH15" s="373"/>
      <c r="AI15" s="373"/>
      <c r="AJ15" s="373"/>
      <c r="AK15" s="373"/>
      <c r="AL15" s="373"/>
      <c r="AM15" s="373"/>
      <c r="AN15" s="374"/>
      <c r="AO15" s="18"/>
      <c r="AP15" s="18"/>
      <c r="AQ15" s="18"/>
    </row>
    <row r="16" spans="1:44" x14ac:dyDescent="0.25">
      <c r="A16" s="388" t="s">
        <v>385</v>
      </c>
      <c r="B16" s="389"/>
      <c r="C16" s="389"/>
      <c r="D16" s="389"/>
      <c r="E16" s="389"/>
      <c r="F16" s="389"/>
      <c r="G16" s="389"/>
      <c r="H16" s="390"/>
      <c r="I16" s="397" t="s">
        <v>386</v>
      </c>
      <c r="J16" s="398"/>
      <c r="K16" s="398"/>
      <c r="L16" s="398"/>
      <c r="M16" s="398"/>
      <c r="N16" s="398"/>
      <c r="O16" s="398"/>
      <c r="P16" s="399"/>
      <c r="Q16" s="406" t="s">
        <v>387</v>
      </c>
      <c r="R16" s="407"/>
      <c r="S16" s="407"/>
      <c r="T16" s="407"/>
      <c r="U16" s="407"/>
      <c r="V16" s="407"/>
      <c r="W16" s="407"/>
      <c r="X16" s="408"/>
      <c r="Y16" s="439" t="s">
        <v>388</v>
      </c>
      <c r="Z16" s="440"/>
      <c r="AA16" s="440"/>
      <c r="AB16" s="440"/>
      <c r="AC16" s="440"/>
      <c r="AD16" s="440"/>
      <c r="AE16" s="440"/>
      <c r="AF16" s="441"/>
      <c r="AG16" s="369" t="s">
        <v>389</v>
      </c>
      <c r="AH16" s="370"/>
      <c r="AI16" s="370"/>
      <c r="AJ16" s="370"/>
      <c r="AK16" s="370"/>
      <c r="AL16" s="370"/>
      <c r="AM16" s="370"/>
      <c r="AN16" s="371"/>
      <c r="AO16" s="18"/>
      <c r="AP16" s="18"/>
      <c r="AQ16" s="18"/>
    </row>
    <row r="17" spans="1:81" x14ac:dyDescent="0.25">
      <c r="A17" s="391"/>
      <c r="B17" s="392"/>
      <c r="C17" s="392"/>
      <c r="D17" s="392"/>
      <c r="E17" s="392"/>
      <c r="F17" s="392"/>
      <c r="G17" s="392"/>
      <c r="H17" s="393"/>
      <c r="I17" s="400"/>
      <c r="J17" s="401"/>
      <c r="K17" s="401"/>
      <c r="L17" s="401"/>
      <c r="M17" s="401"/>
      <c r="N17" s="401"/>
      <c r="O17" s="401"/>
      <c r="P17" s="402"/>
      <c r="Q17" s="409"/>
      <c r="R17" s="410"/>
      <c r="S17" s="410"/>
      <c r="T17" s="410"/>
      <c r="U17" s="410"/>
      <c r="V17" s="410"/>
      <c r="W17" s="410"/>
      <c r="X17" s="411"/>
      <c r="Y17" s="442"/>
      <c r="Z17" s="443"/>
      <c r="AA17" s="443"/>
      <c r="AB17" s="443"/>
      <c r="AC17" s="443"/>
      <c r="AD17" s="443"/>
      <c r="AE17" s="443"/>
      <c r="AF17" s="444"/>
      <c r="AG17" s="436"/>
      <c r="AH17" s="437"/>
      <c r="AI17" s="437"/>
      <c r="AJ17" s="437"/>
      <c r="AK17" s="437"/>
      <c r="AL17" s="437"/>
      <c r="AM17" s="437"/>
      <c r="AN17" s="438"/>
      <c r="AO17" s="18"/>
      <c r="AP17" s="18"/>
      <c r="AQ17" s="18"/>
    </row>
    <row r="18" spans="1:81" x14ac:dyDescent="0.25">
      <c r="A18" s="391"/>
      <c r="B18" s="392"/>
      <c r="C18" s="392"/>
      <c r="D18" s="392"/>
      <c r="E18" s="392"/>
      <c r="F18" s="392"/>
      <c r="G18" s="392"/>
      <c r="H18" s="393"/>
      <c r="I18" s="400"/>
      <c r="J18" s="401"/>
      <c r="K18" s="401"/>
      <c r="L18" s="401"/>
      <c r="M18" s="401"/>
      <c r="N18" s="401"/>
      <c r="O18" s="401"/>
      <c r="P18" s="402"/>
      <c r="Q18" s="409"/>
      <c r="R18" s="410"/>
      <c r="S18" s="410"/>
      <c r="T18" s="410"/>
      <c r="U18" s="410"/>
      <c r="V18" s="410"/>
      <c r="W18" s="410"/>
      <c r="X18" s="411"/>
      <c r="Y18" s="442"/>
      <c r="Z18" s="443"/>
      <c r="AA18" s="443"/>
      <c r="AB18" s="443"/>
      <c r="AC18" s="443"/>
      <c r="AD18" s="443"/>
      <c r="AE18" s="443"/>
      <c r="AF18" s="444"/>
      <c r="AG18" s="436"/>
      <c r="AH18" s="437"/>
      <c r="AI18" s="437"/>
      <c r="AJ18" s="437"/>
      <c r="AK18" s="437"/>
      <c r="AL18" s="437"/>
      <c r="AM18" s="437"/>
      <c r="AN18" s="438"/>
      <c r="AO18" s="18"/>
      <c r="AP18" s="18"/>
      <c r="AQ18" s="18"/>
    </row>
    <row r="19" spans="1:81" x14ac:dyDescent="0.25">
      <c r="A19" s="394"/>
      <c r="B19" s="395"/>
      <c r="C19" s="395"/>
      <c r="D19" s="395"/>
      <c r="E19" s="395"/>
      <c r="F19" s="395"/>
      <c r="G19" s="395"/>
      <c r="H19" s="396"/>
      <c r="I19" s="403"/>
      <c r="J19" s="404"/>
      <c r="K19" s="404"/>
      <c r="L19" s="404"/>
      <c r="M19" s="404"/>
      <c r="N19" s="404"/>
      <c r="O19" s="404"/>
      <c r="P19" s="405"/>
      <c r="Q19" s="412"/>
      <c r="R19" s="413"/>
      <c r="S19" s="413"/>
      <c r="T19" s="413"/>
      <c r="U19" s="413"/>
      <c r="V19" s="413"/>
      <c r="W19" s="413"/>
      <c r="X19" s="414"/>
      <c r="Y19" s="445"/>
      <c r="Z19" s="446"/>
      <c r="AA19" s="446"/>
      <c r="AB19" s="446"/>
      <c r="AC19" s="446"/>
      <c r="AD19" s="446"/>
      <c r="AE19" s="446"/>
      <c r="AF19" s="447"/>
      <c r="AG19" s="372"/>
      <c r="AH19" s="373"/>
      <c r="AI19" s="373"/>
      <c r="AJ19" s="373"/>
      <c r="AK19" s="373"/>
      <c r="AL19" s="373"/>
      <c r="AM19" s="373"/>
      <c r="AN19" s="374"/>
      <c r="AO19" s="18"/>
      <c r="AP19" s="18"/>
      <c r="AQ19" s="18"/>
    </row>
    <row r="20" spans="1:81" ht="13.5" x14ac:dyDescent="0.25">
      <c r="A20" s="388" t="s">
        <v>390</v>
      </c>
      <c r="B20" s="389"/>
      <c r="C20" s="389"/>
      <c r="D20" s="389"/>
      <c r="E20" s="389"/>
      <c r="F20" s="389"/>
      <c r="G20" s="389"/>
      <c r="H20" s="390"/>
      <c r="I20" s="397" t="s">
        <v>391</v>
      </c>
      <c r="J20" s="398"/>
      <c r="K20" s="398"/>
      <c r="L20" s="398"/>
      <c r="M20" s="398"/>
      <c r="N20" s="398"/>
      <c r="O20" s="398"/>
      <c r="P20" s="399"/>
      <c r="Q20" s="406" t="s">
        <v>392</v>
      </c>
      <c r="R20" s="407"/>
      <c r="S20" s="407"/>
      <c r="T20" s="407"/>
      <c r="U20" s="407"/>
      <c r="V20" s="407"/>
      <c r="W20" s="407"/>
      <c r="X20" s="408"/>
      <c r="Y20" s="421" t="s">
        <v>393</v>
      </c>
      <c r="Z20" s="422"/>
      <c r="AA20" s="422"/>
      <c r="AB20" s="422"/>
      <c r="AC20" s="422"/>
      <c r="AD20" s="422"/>
      <c r="AE20" s="422"/>
      <c r="AF20" s="423"/>
      <c r="AG20" s="433" t="s">
        <v>394</v>
      </c>
      <c r="AH20" s="434"/>
      <c r="AI20" s="434"/>
      <c r="AJ20" s="434"/>
      <c r="AK20" s="434"/>
      <c r="AL20" s="434"/>
      <c r="AM20" s="434"/>
      <c r="AN20" s="435"/>
      <c r="AO20" s="18"/>
      <c r="AP20" s="18"/>
      <c r="AQ20" s="18"/>
    </row>
    <row r="21" spans="1:81" ht="28" customHeight="1" x14ac:dyDescent="0.25">
      <c r="A21" s="391"/>
      <c r="B21" s="392"/>
      <c r="C21" s="392"/>
      <c r="D21" s="392"/>
      <c r="E21" s="392"/>
      <c r="F21" s="392"/>
      <c r="G21" s="392"/>
      <c r="H21" s="393"/>
      <c r="I21" s="400"/>
      <c r="J21" s="401"/>
      <c r="K21" s="401"/>
      <c r="L21" s="401"/>
      <c r="M21" s="401"/>
      <c r="N21" s="401"/>
      <c r="O21" s="401"/>
      <c r="P21" s="402"/>
      <c r="Q21" s="409"/>
      <c r="R21" s="410"/>
      <c r="S21" s="410"/>
      <c r="T21" s="410"/>
      <c r="U21" s="410"/>
      <c r="V21" s="410"/>
      <c r="W21" s="410"/>
      <c r="X21" s="411"/>
      <c r="Y21" s="424"/>
      <c r="Z21" s="425"/>
      <c r="AA21" s="425"/>
      <c r="AB21" s="425"/>
      <c r="AC21" s="425"/>
      <c r="AD21" s="425"/>
      <c r="AE21" s="425"/>
      <c r="AF21" s="426"/>
      <c r="AG21" s="430" t="s">
        <v>395</v>
      </c>
      <c r="AH21" s="431"/>
      <c r="AI21" s="431"/>
      <c r="AJ21" s="431"/>
      <c r="AK21" s="431"/>
      <c r="AL21" s="431"/>
      <c r="AM21" s="431"/>
      <c r="AN21" s="432"/>
      <c r="AO21" s="18"/>
      <c r="AP21" s="18"/>
      <c r="AQ21" s="18"/>
    </row>
    <row r="22" spans="1:81" ht="13.5" customHeight="1" x14ac:dyDescent="0.25">
      <c r="A22" s="391"/>
      <c r="B22" s="392"/>
      <c r="C22" s="392"/>
      <c r="D22" s="392"/>
      <c r="E22" s="392"/>
      <c r="F22" s="392"/>
      <c r="G22" s="392"/>
      <c r="H22" s="393"/>
      <c r="I22" s="400"/>
      <c r="J22" s="401"/>
      <c r="K22" s="401"/>
      <c r="L22" s="401"/>
      <c r="M22" s="401"/>
      <c r="N22" s="401"/>
      <c r="O22" s="401"/>
      <c r="P22" s="402"/>
      <c r="Q22" s="409"/>
      <c r="R22" s="410"/>
      <c r="S22" s="410"/>
      <c r="T22" s="410"/>
      <c r="U22" s="410"/>
      <c r="V22" s="410"/>
      <c r="W22" s="410"/>
      <c r="X22" s="411"/>
      <c r="Y22" s="424"/>
      <c r="Z22" s="425"/>
      <c r="AA22" s="425"/>
      <c r="AB22" s="425"/>
      <c r="AC22" s="425"/>
      <c r="AD22" s="425"/>
      <c r="AE22" s="425"/>
      <c r="AF22" s="426"/>
      <c r="AG22" s="369" t="s">
        <v>396</v>
      </c>
      <c r="AH22" s="370"/>
      <c r="AI22" s="370"/>
      <c r="AJ22" s="370"/>
      <c r="AK22" s="370"/>
      <c r="AL22" s="370"/>
      <c r="AM22" s="370"/>
      <c r="AN22" s="371"/>
      <c r="AO22" s="18"/>
      <c r="AP22" s="18"/>
      <c r="AQ22" s="18"/>
    </row>
    <row r="23" spans="1:81" ht="15" customHeight="1" x14ac:dyDescent="0.25">
      <c r="A23" s="394"/>
      <c r="B23" s="395"/>
      <c r="C23" s="395"/>
      <c r="D23" s="395"/>
      <c r="E23" s="395"/>
      <c r="F23" s="395"/>
      <c r="G23" s="395"/>
      <c r="H23" s="396"/>
      <c r="I23" s="403"/>
      <c r="J23" s="404"/>
      <c r="K23" s="404"/>
      <c r="L23" s="404"/>
      <c r="M23" s="404"/>
      <c r="N23" s="404"/>
      <c r="O23" s="404"/>
      <c r="P23" s="405"/>
      <c r="Q23" s="412"/>
      <c r="R23" s="413"/>
      <c r="S23" s="413"/>
      <c r="T23" s="413"/>
      <c r="U23" s="413"/>
      <c r="V23" s="413"/>
      <c r="W23" s="413"/>
      <c r="X23" s="414"/>
      <c r="Y23" s="427"/>
      <c r="Z23" s="428"/>
      <c r="AA23" s="428"/>
      <c r="AB23" s="428"/>
      <c r="AC23" s="428"/>
      <c r="AD23" s="428"/>
      <c r="AE23" s="428"/>
      <c r="AF23" s="429"/>
      <c r="AG23" s="372"/>
      <c r="AH23" s="373"/>
      <c r="AI23" s="373"/>
      <c r="AJ23" s="373"/>
      <c r="AK23" s="373"/>
      <c r="AL23" s="373"/>
      <c r="AM23" s="373"/>
      <c r="AN23" s="374"/>
      <c r="AO23" s="18"/>
      <c r="AP23" s="18"/>
      <c r="AQ23" s="18"/>
    </row>
    <row r="24" spans="1:81" ht="42" customHeight="1" x14ac:dyDescent="0.35">
      <c r="A24" s="388" t="s">
        <v>397</v>
      </c>
      <c r="B24" s="389"/>
      <c r="C24" s="389"/>
      <c r="D24" s="389"/>
      <c r="E24" s="389"/>
      <c r="F24" s="389"/>
      <c r="G24" s="389"/>
      <c r="H24" s="390"/>
      <c r="I24" s="397" t="s">
        <v>398</v>
      </c>
      <c r="J24" s="398"/>
      <c r="K24" s="398"/>
      <c r="L24" s="398"/>
      <c r="M24" s="398"/>
      <c r="N24" s="398"/>
      <c r="O24" s="398"/>
      <c r="P24" s="399"/>
      <c r="Q24" s="406" t="s">
        <v>399</v>
      </c>
      <c r="R24" s="407"/>
      <c r="S24" s="407"/>
      <c r="T24" s="407"/>
      <c r="U24" s="407"/>
      <c r="V24" s="407"/>
      <c r="W24" s="407"/>
      <c r="X24" s="408"/>
      <c r="Y24" s="385" t="s">
        <v>400</v>
      </c>
      <c r="Z24" s="386"/>
      <c r="AA24" s="386"/>
      <c r="AB24" s="386"/>
      <c r="AC24" s="386"/>
      <c r="AD24" s="386"/>
      <c r="AE24" s="386"/>
      <c r="AF24" s="387"/>
      <c r="AG24" s="379" t="s">
        <v>401</v>
      </c>
      <c r="AH24" s="380"/>
      <c r="AI24" s="380"/>
      <c r="AJ24" s="380"/>
      <c r="AK24" s="380"/>
      <c r="AL24" s="380"/>
      <c r="AM24" s="380"/>
      <c r="AN24" s="381"/>
      <c r="AO24" s="18"/>
      <c r="AP24" s="18"/>
      <c r="AQ24" s="18"/>
    </row>
    <row r="25" spans="1:81" ht="13.5" x14ac:dyDescent="0.25">
      <c r="A25" s="391"/>
      <c r="B25" s="392"/>
      <c r="C25" s="392"/>
      <c r="D25" s="392"/>
      <c r="E25" s="392"/>
      <c r="F25" s="392"/>
      <c r="G25" s="392"/>
      <c r="H25" s="393"/>
      <c r="I25" s="400"/>
      <c r="J25" s="401"/>
      <c r="K25" s="401"/>
      <c r="L25" s="401"/>
      <c r="M25" s="401"/>
      <c r="N25" s="401"/>
      <c r="O25" s="401"/>
      <c r="P25" s="402"/>
      <c r="Q25" s="409"/>
      <c r="R25" s="410"/>
      <c r="S25" s="410"/>
      <c r="T25" s="410"/>
      <c r="U25" s="410"/>
      <c r="V25" s="410"/>
      <c r="W25" s="410"/>
      <c r="X25" s="411"/>
      <c r="Y25" s="28"/>
      <c r="Z25" s="28"/>
      <c r="AA25" s="28"/>
      <c r="AB25" s="28"/>
      <c r="AC25" s="28"/>
      <c r="AD25" s="28"/>
      <c r="AE25" s="28"/>
      <c r="AF25" s="28"/>
      <c r="AG25" s="369" t="s">
        <v>402</v>
      </c>
      <c r="AH25" s="370"/>
      <c r="AI25" s="370"/>
      <c r="AJ25" s="370"/>
      <c r="AK25" s="370"/>
      <c r="AL25" s="370"/>
      <c r="AM25" s="370"/>
      <c r="AN25" s="371"/>
      <c r="AO25" s="18"/>
      <c r="AP25" s="18"/>
      <c r="AQ25" s="18"/>
    </row>
    <row r="26" spans="1:81" ht="19.5" customHeight="1" x14ac:dyDescent="0.3">
      <c r="A26" s="391"/>
      <c r="B26" s="392"/>
      <c r="C26" s="392"/>
      <c r="D26" s="392"/>
      <c r="E26" s="392"/>
      <c r="F26" s="392"/>
      <c r="G26" s="392"/>
      <c r="H26" s="393"/>
      <c r="I26" s="400"/>
      <c r="J26" s="401"/>
      <c r="K26" s="401"/>
      <c r="L26" s="401"/>
      <c r="M26" s="401"/>
      <c r="N26" s="401"/>
      <c r="O26" s="401"/>
      <c r="P26" s="402"/>
      <c r="Q26" s="409"/>
      <c r="R26" s="410"/>
      <c r="S26" s="410"/>
      <c r="T26" s="410"/>
      <c r="U26" s="410"/>
      <c r="V26" s="410"/>
      <c r="W26" s="410"/>
      <c r="X26" s="411"/>
      <c r="Y26" s="28"/>
      <c r="Z26" s="28"/>
      <c r="AA26" s="28"/>
      <c r="AB26" s="28"/>
      <c r="AC26" s="28"/>
      <c r="AD26" s="28"/>
      <c r="AE26" s="28"/>
      <c r="AF26" s="28"/>
      <c r="AG26" s="372"/>
      <c r="AH26" s="373"/>
      <c r="AI26" s="373"/>
      <c r="AJ26" s="373"/>
      <c r="AK26" s="373"/>
      <c r="AL26" s="373"/>
      <c r="AM26" s="373"/>
      <c r="AN26" s="374"/>
      <c r="AO26" s="19"/>
      <c r="AP26" s="19"/>
      <c r="AQ26" s="19"/>
      <c r="AR26" s="15"/>
    </row>
    <row r="27" spans="1:81" ht="13.5" hidden="1" x14ac:dyDescent="0.35">
      <c r="A27" s="394"/>
      <c r="B27" s="395"/>
      <c r="C27" s="395"/>
      <c r="D27" s="395"/>
      <c r="E27" s="395"/>
      <c r="F27" s="395"/>
      <c r="G27" s="395"/>
      <c r="H27" s="396"/>
      <c r="I27" s="403"/>
      <c r="J27" s="404"/>
      <c r="K27" s="404"/>
      <c r="L27" s="404"/>
      <c r="M27" s="404"/>
      <c r="N27" s="404"/>
      <c r="O27" s="404"/>
      <c r="P27" s="405"/>
      <c r="Q27" s="412"/>
      <c r="R27" s="413"/>
      <c r="S27" s="413"/>
      <c r="T27" s="413"/>
      <c r="U27" s="413"/>
      <c r="V27" s="413"/>
      <c r="W27" s="413"/>
      <c r="X27" s="414"/>
      <c r="Y27" s="28"/>
      <c r="Z27" s="28"/>
      <c r="AA27" s="28"/>
      <c r="AB27" s="28"/>
      <c r="AC27" s="28"/>
      <c r="AD27" s="28"/>
      <c r="AE27" s="28"/>
      <c r="AF27" s="28"/>
      <c r="AG27" s="27"/>
      <c r="AH27" s="27"/>
      <c r="AI27" s="27"/>
      <c r="AJ27" s="27"/>
      <c r="AK27" s="27"/>
      <c r="AL27" s="27"/>
      <c r="AM27" s="27"/>
      <c r="AN27" s="27"/>
      <c r="AO27" s="18"/>
      <c r="AP27" s="18"/>
      <c r="AQ27" s="18"/>
    </row>
    <row r="28" spans="1:81" ht="25" customHeight="1" x14ac:dyDescent="0.25">
      <c r="A28" s="388" t="s">
        <v>403</v>
      </c>
      <c r="B28" s="389"/>
      <c r="C28" s="389"/>
      <c r="D28" s="389"/>
      <c r="E28" s="389"/>
      <c r="F28" s="389"/>
      <c r="G28" s="389"/>
      <c r="H28" s="390"/>
      <c r="I28" s="397" t="s">
        <v>404</v>
      </c>
      <c r="J28" s="398"/>
      <c r="K28" s="398"/>
      <c r="L28" s="398"/>
      <c r="M28" s="398"/>
      <c r="N28" s="398"/>
      <c r="O28" s="398"/>
      <c r="P28" s="399"/>
      <c r="Q28" s="406" t="s">
        <v>405</v>
      </c>
      <c r="R28" s="407"/>
      <c r="S28" s="407"/>
      <c r="T28" s="407"/>
      <c r="U28" s="407"/>
      <c r="V28" s="407"/>
      <c r="W28" s="407"/>
      <c r="X28" s="408"/>
      <c r="Y28" s="28"/>
      <c r="Z28" s="28"/>
      <c r="AA28" s="28"/>
      <c r="AB28" s="28"/>
      <c r="AC28" s="28"/>
      <c r="AD28" s="28"/>
      <c r="AE28" s="28"/>
      <c r="AF28" s="28"/>
      <c r="AG28" s="378"/>
      <c r="AH28" s="378"/>
      <c r="AI28" s="378"/>
      <c r="AJ28" s="378"/>
      <c r="AK28" s="378"/>
      <c r="AL28" s="378"/>
      <c r="AM28" s="378"/>
      <c r="AN28" s="378"/>
      <c r="AO28" s="18"/>
      <c r="AP28" s="18"/>
      <c r="AQ28" s="18"/>
    </row>
    <row r="29" spans="1:81" ht="13.5" x14ac:dyDescent="0.35">
      <c r="A29" s="391"/>
      <c r="B29" s="392"/>
      <c r="C29" s="392"/>
      <c r="D29" s="392"/>
      <c r="E29" s="392"/>
      <c r="F29" s="392"/>
      <c r="G29" s="392"/>
      <c r="H29" s="393"/>
      <c r="I29" s="400"/>
      <c r="J29" s="401"/>
      <c r="K29" s="401"/>
      <c r="L29" s="401"/>
      <c r="M29" s="401"/>
      <c r="N29" s="401"/>
      <c r="O29" s="401"/>
      <c r="P29" s="402"/>
      <c r="Q29" s="409"/>
      <c r="R29" s="410"/>
      <c r="S29" s="410"/>
      <c r="T29" s="410"/>
      <c r="U29" s="410"/>
      <c r="V29" s="410"/>
      <c r="W29" s="410"/>
      <c r="X29" s="411"/>
      <c r="Y29" s="28"/>
      <c r="Z29" s="28"/>
      <c r="AA29" s="28"/>
      <c r="AB29" s="28"/>
      <c r="AC29" s="28"/>
      <c r="AD29" s="28"/>
      <c r="AE29" s="28"/>
      <c r="AF29" s="28"/>
      <c r="AG29" s="29"/>
      <c r="AH29" s="27"/>
      <c r="AI29" s="27"/>
      <c r="AJ29" s="27"/>
      <c r="AK29" s="27"/>
      <c r="AL29" s="27"/>
      <c r="AM29" s="27"/>
      <c r="AN29" s="27"/>
      <c r="AO29" s="18"/>
      <c r="AP29" s="18"/>
      <c r="AQ29" s="18"/>
    </row>
    <row r="30" spans="1:81" ht="13.5" x14ac:dyDescent="0.35">
      <c r="A30" s="391"/>
      <c r="B30" s="392"/>
      <c r="C30" s="392"/>
      <c r="D30" s="392"/>
      <c r="E30" s="392"/>
      <c r="F30" s="392"/>
      <c r="G30" s="392"/>
      <c r="H30" s="393"/>
      <c r="I30" s="400"/>
      <c r="J30" s="401"/>
      <c r="K30" s="401"/>
      <c r="L30" s="401"/>
      <c r="M30" s="401"/>
      <c r="N30" s="401"/>
      <c r="O30" s="401"/>
      <c r="P30" s="402"/>
      <c r="Q30" s="409"/>
      <c r="R30" s="410"/>
      <c r="S30" s="410"/>
      <c r="T30" s="410"/>
      <c r="U30" s="410"/>
      <c r="V30" s="410"/>
      <c r="W30" s="410"/>
      <c r="X30" s="411"/>
      <c r="Y30" s="28"/>
      <c r="Z30" s="28"/>
      <c r="AA30" s="28"/>
      <c r="AB30" s="28"/>
      <c r="AC30" s="28"/>
      <c r="AD30" s="28"/>
      <c r="AE30" s="28"/>
      <c r="AF30" s="28"/>
      <c r="AG30" s="27"/>
      <c r="AH30" s="27"/>
      <c r="AI30" s="27"/>
      <c r="AJ30" s="27"/>
      <c r="AK30" s="27"/>
      <c r="AL30" s="27"/>
      <c r="AM30" s="27"/>
      <c r="AN30" s="27"/>
      <c r="AO30" s="18"/>
      <c r="AP30" s="18"/>
      <c r="AQ30" s="18"/>
    </row>
    <row r="31" spans="1:81" ht="13.5" x14ac:dyDescent="0.35">
      <c r="A31" s="394"/>
      <c r="B31" s="395"/>
      <c r="C31" s="395"/>
      <c r="D31" s="395"/>
      <c r="E31" s="395"/>
      <c r="F31" s="395"/>
      <c r="G31" s="395"/>
      <c r="H31" s="396"/>
      <c r="I31" s="403"/>
      <c r="J31" s="404"/>
      <c r="K31" s="404"/>
      <c r="L31" s="404"/>
      <c r="M31" s="404"/>
      <c r="N31" s="404"/>
      <c r="O31" s="404"/>
      <c r="P31" s="405"/>
      <c r="Q31" s="412"/>
      <c r="R31" s="413"/>
      <c r="S31" s="413"/>
      <c r="T31" s="413"/>
      <c r="U31" s="413"/>
      <c r="V31" s="413"/>
      <c r="W31" s="413"/>
      <c r="X31" s="414"/>
      <c r="Y31" s="28"/>
      <c r="Z31" s="28"/>
      <c r="AA31" s="28"/>
      <c r="AB31" s="28"/>
      <c r="AC31" s="28"/>
      <c r="AD31" s="28"/>
      <c r="AE31" s="28"/>
      <c r="AF31" s="28"/>
      <c r="AG31" s="27"/>
      <c r="AH31" s="27"/>
      <c r="AI31" s="27"/>
      <c r="AJ31" s="27"/>
      <c r="AK31" s="27"/>
      <c r="AL31" s="27"/>
      <c r="AM31" s="27"/>
      <c r="AN31" s="27"/>
      <c r="AO31" s="18"/>
      <c r="AP31" s="18"/>
      <c r="AQ31" s="18"/>
    </row>
    <row r="32" spans="1:81" ht="13.5" x14ac:dyDescent="0.25">
      <c r="A32" s="30"/>
      <c r="B32" s="30"/>
      <c r="C32" s="30"/>
      <c r="D32" s="30"/>
      <c r="E32" s="30"/>
      <c r="F32" s="30"/>
      <c r="G32" s="30"/>
      <c r="H32" s="30"/>
      <c r="I32" s="397" t="s">
        <v>406</v>
      </c>
      <c r="J32" s="398"/>
      <c r="K32" s="398"/>
      <c r="L32" s="398"/>
      <c r="M32" s="398"/>
      <c r="N32" s="398"/>
      <c r="O32" s="398"/>
      <c r="P32" s="399"/>
      <c r="Q32" s="415" t="s">
        <v>407</v>
      </c>
      <c r="R32" s="416"/>
      <c r="S32" s="416"/>
      <c r="T32" s="416"/>
      <c r="U32" s="416"/>
      <c r="V32" s="416"/>
      <c r="W32" s="416"/>
      <c r="X32" s="417"/>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row>
    <row r="33" spans="1:81" s="69" customFormat="1" ht="37.5" customHeight="1" x14ac:dyDescent="0.25">
      <c r="A33" s="30"/>
      <c r="B33" s="30"/>
      <c r="C33" s="30"/>
      <c r="D33" s="30"/>
      <c r="E33" s="30"/>
      <c r="F33" s="30"/>
      <c r="G33" s="30"/>
      <c r="H33" s="30"/>
      <c r="I33" s="397" t="s">
        <v>408</v>
      </c>
      <c r="J33" s="398"/>
      <c r="K33" s="398"/>
      <c r="L33" s="398"/>
      <c r="M33" s="398"/>
      <c r="N33" s="398"/>
      <c r="O33" s="398"/>
      <c r="P33" s="399"/>
      <c r="Q33" s="375"/>
      <c r="R33" s="376"/>
      <c r="S33" s="376"/>
      <c r="T33" s="376"/>
      <c r="U33" s="376"/>
      <c r="V33" s="376"/>
      <c r="W33" s="376"/>
      <c r="X33" s="377"/>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row>
    <row r="34" spans="1:81" ht="42.65" customHeight="1" x14ac:dyDescent="0.25">
      <c r="A34" s="30"/>
      <c r="B34" s="30"/>
      <c r="C34" s="30"/>
      <c r="D34" s="30"/>
      <c r="E34" s="30"/>
      <c r="F34" s="30"/>
      <c r="G34" s="30"/>
      <c r="H34" s="30"/>
      <c r="I34" s="403"/>
      <c r="J34" s="404"/>
      <c r="K34" s="404"/>
      <c r="L34" s="404"/>
      <c r="M34" s="404"/>
      <c r="N34" s="404"/>
      <c r="O34" s="404"/>
      <c r="P34" s="405"/>
      <c r="Q34" s="375" t="s">
        <v>409</v>
      </c>
      <c r="R34" s="376"/>
      <c r="S34" s="376"/>
      <c r="T34" s="376"/>
      <c r="U34" s="376"/>
      <c r="V34" s="376"/>
      <c r="W34" s="376"/>
      <c r="X34" s="377"/>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row>
    <row r="35" spans="1:81" ht="52" customHeight="1" x14ac:dyDescent="0.35">
      <c r="A35" s="30"/>
      <c r="B35" s="30"/>
      <c r="C35" s="30"/>
      <c r="D35" s="30"/>
      <c r="E35" s="30"/>
      <c r="F35" s="30"/>
      <c r="G35" s="30"/>
      <c r="H35" s="30"/>
      <c r="I35" s="397" t="s">
        <v>410</v>
      </c>
      <c r="J35" s="398"/>
      <c r="K35" s="398"/>
      <c r="L35" s="398"/>
      <c r="M35" s="398"/>
      <c r="N35" s="398"/>
      <c r="O35" s="398"/>
      <c r="P35" s="399"/>
      <c r="Q35" s="418" t="s">
        <v>411</v>
      </c>
      <c r="R35" s="419"/>
      <c r="S35" s="419"/>
      <c r="T35" s="419"/>
      <c r="U35" s="419"/>
      <c r="V35" s="419"/>
      <c r="W35" s="419"/>
      <c r="X35" s="420"/>
      <c r="Y35" s="28"/>
      <c r="Z35" s="28"/>
      <c r="AA35" s="28"/>
      <c r="AB35" s="28"/>
      <c r="AC35" s="28"/>
      <c r="AD35" s="28"/>
      <c r="AE35" s="28"/>
      <c r="AF35" s="28"/>
      <c r="AG35" s="27"/>
      <c r="AH35" s="27"/>
      <c r="AI35" s="27"/>
      <c r="AJ35" s="27"/>
      <c r="AK35" s="27"/>
      <c r="AL35" s="27"/>
      <c r="AM35" s="27"/>
      <c r="AN35" s="27"/>
    </row>
    <row r="36" spans="1:81" ht="24.65" customHeight="1" x14ac:dyDescent="0.35">
      <c r="A36" s="30"/>
      <c r="B36" s="30"/>
      <c r="C36" s="30"/>
      <c r="D36" s="30"/>
      <c r="E36" s="30"/>
      <c r="F36" s="30"/>
      <c r="G36" s="30"/>
      <c r="H36" s="30"/>
      <c r="I36" s="403"/>
      <c r="J36" s="404"/>
      <c r="K36" s="404"/>
      <c r="L36" s="404"/>
      <c r="M36" s="404"/>
      <c r="N36" s="404"/>
      <c r="O36" s="404"/>
      <c r="P36" s="404"/>
      <c r="Q36" s="406" t="s">
        <v>412</v>
      </c>
      <c r="R36" s="407"/>
      <c r="S36" s="407"/>
      <c r="T36" s="407"/>
      <c r="U36" s="407"/>
      <c r="V36" s="407"/>
      <c r="W36" s="407"/>
      <c r="X36" s="408"/>
      <c r="Y36" s="28"/>
      <c r="Z36" s="28"/>
      <c r="AA36" s="28"/>
      <c r="AB36" s="28"/>
      <c r="AC36" s="28"/>
      <c r="AD36" s="28"/>
      <c r="AE36" s="28"/>
      <c r="AF36" s="28"/>
      <c r="AG36" s="27"/>
      <c r="AH36" s="27"/>
      <c r="AI36" s="27"/>
      <c r="AJ36" s="27"/>
      <c r="AK36" s="27"/>
      <c r="AL36" s="27"/>
      <c r="AM36" s="27"/>
      <c r="AN36" s="27"/>
    </row>
    <row r="37" spans="1:81" ht="30" customHeight="1" x14ac:dyDescent="0.35">
      <c r="A37" s="30"/>
      <c r="B37" s="30"/>
      <c r="C37" s="30"/>
      <c r="D37" s="30"/>
      <c r="E37" s="30"/>
      <c r="F37" s="30"/>
      <c r="G37" s="30"/>
      <c r="H37" s="30"/>
      <c r="I37" s="31"/>
      <c r="J37" s="31"/>
      <c r="K37" s="31"/>
      <c r="L37" s="31"/>
      <c r="M37" s="31"/>
      <c r="N37" s="31"/>
      <c r="O37" s="31"/>
      <c r="P37" s="31"/>
      <c r="Q37" s="412"/>
      <c r="R37" s="413"/>
      <c r="S37" s="413"/>
      <c r="T37" s="413"/>
      <c r="U37" s="413"/>
      <c r="V37" s="413"/>
      <c r="W37" s="413"/>
      <c r="X37" s="414"/>
      <c r="Y37" s="27"/>
      <c r="Z37" s="27"/>
      <c r="AA37" s="27"/>
      <c r="AB37" s="27"/>
      <c r="AC37" s="27"/>
      <c r="AD37" s="27"/>
      <c r="AE37" s="27"/>
      <c r="AF37" s="27"/>
      <c r="AG37" s="27"/>
      <c r="AH37" s="27"/>
      <c r="AI37" s="27"/>
      <c r="AJ37" s="27"/>
      <c r="AK37" s="27"/>
      <c r="AL37" s="27"/>
      <c r="AM37" s="27"/>
      <c r="AN37" s="27"/>
    </row>
    <row r="38" spans="1:81" ht="14.5" customHeight="1" x14ac:dyDescent="0.35">
      <c r="A38" s="30"/>
      <c r="B38" s="30"/>
      <c r="C38" s="30"/>
      <c r="D38" s="30"/>
      <c r="E38" s="30"/>
      <c r="F38" s="30"/>
      <c r="G38" s="30"/>
      <c r="H38" s="30"/>
      <c r="I38" s="32"/>
      <c r="J38" s="32"/>
      <c r="K38" s="32"/>
      <c r="L38" s="32"/>
      <c r="M38" s="32"/>
      <c r="N38" s="32"/>
      <c r="O38" s="32"/>
      <c r="P38" s="32"/>
      <c r="Q38" s="382" t="s">
        <v>413</v>
      </c>
      <c r="R38" s="383"/>
      <c r="S38" s="383"/>
      <c r="T38" s="383"/>
      <c r="U38" s="383"/>
      <c r="V38" s="383"/>
      <c r="W38" s="383"/>
      <c r="X38" s="384"/>
      <c r="Y38" s="27"/>
      <c r="Z38" s="27"/>
      <c r="AA38" s="27"/>
      <c r="AB38" s="27"/>
      <c r="AC38" s="27"/>
      <c r="AD38" s="27"/>
      <c r="AE38" s="27"/>
      <c r="AF38" s="27"/>
      <c r="AG38" s="27"/>
      <c r="AH38" s="27"/>
      <c r="AI38" s="27"/>
      <c r="AJ38" s="27"/>
      <c r="AK38" s="27"/>
      <c r="AL38" s="27"/>
      <c r="AM38" s="27"/>
      <c r="AN38" s="27"/>
    </row>
    <row r="39" spans="1:81" ht="13.5" x14ac:dyDescent="0.35">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row>
    <row r="40" spans="1:81" ht="13.5" x14ac:dyDescent="0.35">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row>
    <row r="41" spans="1:81" ht="13.5" x14ac:dyDescent="0.35">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row>
    <row r="42" spans="1:81" ht="13.5" x14ac:dyDescent="0.35">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row>
    <row r="43" spans="1:81" ht="13.5" x14ac:dyDescent="0.35">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row>
    <row r="44" spans="1:81" ht="13.5" x14ac:dyDescent="0.35">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row>
    <row r="45" spans="1:81" ht="13.5" x14ac:dyDescent="0.3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row>
    <row r="46" spans="1:81" ht="13.5" x14ac:dyDescent="0.35">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row>
    <row r="47" spans="1:81" ht="13.5" x14ac:dyDescent="0.3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row>
    <row r="48" spans="1:81" ht="13.5" x14ac:dyDescent="0.3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row>
    <row r="49" spans="1:40" ht="13.5" x14ac:dyDescent="0.35">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row>
    <row r="50" spans="1:40" ht="13.5" x14ac:dyDescent="0.35">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row>
    <row r="51" spans="1:40" ht="13.5" x14ac:dyDescent="0.35">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row>
    <row r="52" spans="1:40" ht="13.5" x14ac:dyDescent="0.35">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row>
    <row r="53" spans="1:40" ht="13.5" x14ac:dyDescent="0.35">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row>
    <row r="54" spans="1:40" ht="13.5" x14ac:dyDescent="0.35">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row>
    <row r="55" spans="1:40" ht="13.5" x14ac:dyDescent="0.35">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row>
    <row r="56" spans="1:40" ht="13.5" x14ac:dyDescent="0.35">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row>
    <row r="57" spans="1:40" ht="13.5" x14ac:dyDescent="0.35">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row>
    <row r="58" spans="1:40" ht="13.5" x14ac:dyDescent="0.3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row>
    <row r="59" spans="1:40" ht="13.5" x14ac:dyDescent="0.35">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row>
    <row r="60" spans="1:40" ht="13.5" x14ac:dyDescent="0.35">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row>
  </sheetData>
  <sheetProtection sheet="1" objects="1" scenarios="1"/>
  <mergeCells count="51">
    <mergeCell ref="AG2:AN2"/>
    <mergeCell ref="A1:S1"/>
    <mergeCell ref="A2:H2"/>
    <mergeCell ref="I2:P2"/>
    <mergeCell ref="Q2:X2"/>
    <mergeCell ref="Y2:AF2"/>
    <mergeCell ref="A7:H11"/>
    <mergeCell ref="I7:P11"/>
    <mergeCell ref="Q7:X11"/>
    <mergeCell ref="Y7:AF11"/>
    <mergeCell ref="AG7:AN11"/>
    <mergeCell ref="A3:H6"/>
    <mergeCell ref="I3:P6"/>
    <mergeCell ref="Q3:X6"/>
    <mergeCell ref="Y3:AF6"/>
    <mergeCell ref="AG3:AN6"/>
    <mergeCell ref="A16:H19"/>
    <mergeCell ref="I16:P19"/>
    <mergeCell ref="Q16:X19"/>
    <mergeCell ref="Y16:AF19"/>
    <mergeCell ref="AG16:AN19"/>
    <mergeCell ref="A12:H15"/>
    <mergeCell ref="I12:P15"/>
    <mergeCell ref="Q12:X15"/>
    <mergeCell ref="Y12:AF15"/>
    <mergeCell ref="AG12:AN15"/>
    <mergeCell ref="A20:H23"/>
    <mergeCell ref="I20:P23"/>
    <mergeCell ref="Q20:X23"/>
    <mergeCell ref="Y20:AF23"/>
    <mergeCell ref="AG21:AN21"/>
    <mergeCell ref="AG20:AN20"/>
    <mergeCell ref="AG22:AN23"/>
    <mergeCell ref="I33:P34"/>
    <mergeCell ref="I32:P32"/>
    <mergeCell ref="I35:P36"/>
    <mergeCell ref="Q32:X33"/>
    <mergeCell ref="Q35:X35"/>
    <mergeCell ref="Q36:X37"/>
    <mergeCell ref="A28:H31"/>
    <mergeCell ref="I28:P31"/>
    <mergeCell ref="Q28:X31"/>
    <mergeCell ref="A24:H27"/>
    <mergeCell ref="I24:P27"/>
    <mergeCell ref="Q24:X27"/>
    <mergeCell ref="AG25:AN26"/>
    <mergeCell ref="Q34:X34"/>
    <mergeCell ref="AG28:AN28"/>
    <mergeCell ref="AG24:AN24"/>
    <mergeCell ref="Q38:X38"/>
    <mergeCell ref="Y24:AF24"/>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63330-E6FF-4DBB-A662-1C4B148500DE}">
  <sheetPr>
    <tabColor rgb="FF64FFDA"/>
  </sheetPr>
  <dimension ref="A1:A22"/>
  <sheetViews>
    <sheetView rightToLeft="1" zoomScale="80" zoomScaleNormal="80" zoomScalePageLayoutView="85" workbookViewId="0">
      <selection activeCell="A22" sqref="A22"/>
    </sheetView>
  </sheetViews>
  <sheetFormatPr defaultColWidth="8.81640625" defaultRowHeight="12.5" x14ac:dyDescent="0.25"/>
  <cols>
    <col min="1" max="1" width="121.81640625" customWidth="1"/>
    <col min="2" max="2" width="57.1796875" customWidth="1"/>
    <col min="3" max="3" width="35.1796875" customWidth="1"/>
  </cols>
  <sheetData>
    <row r="1" spans="1:1" ht="23.5" customHeight="1" thickBot="1" x14ac:dyDescent="0.55000000000000004">
      <c r="A1" s="202" t="s">
        <v>414</v>
      </c>
    </row>
    <row r="2" spans="1:1" ht="127" customHeight="1" thickBot="1" x14ac:dyDescent="0.3">
      <c r="A2" s="201" t="s">
        <v>415</v>
      </c>
    </row>
    <row r="3" spans="1:1" ht="55" customHeight="1" x14ac:dyDescent="0.25">
      <c r="A3" s="149" t="s">
        <v>416</v>
      </c>
    </row>
    <row r="4" spans="1:1" ht="63" customHeight="1" x14ac:dyDescent="0.25">
      <c r="A4" s="150" t="s">
        <v>417</v>
      </c>
    </row>
    <row r="5" spans="1:1" ht="48" customHeight="1" x14ac:dyDescent="0.25">
      <c r="A5" s="150" t="s">
        <v>418</v>
      </c>
    </row>
    <row r="6" spans="1:1" ht="58" customHeight="1" thickBot="1" x14ac:dyDescent="0.3">
      <c r="A6" s="150" t="s">
        <v>419</v>
      </c>
    </row>
    <row r="7" spans="1:1" ht="26.25" customHeight="1" thickBot="1" x14ac:dyDescent="0.3">
      <c r="A7" s="151" t="s">
        <v>420</v>
      </c>
    </row>
    <row r="8" spans="1:1" ht="190.5" thickBot="1" x14ac:dyDescent="0.3">
      <c r="A8" s="149" t="s">
        <v>421</v>
      </c>
    </row>
    <row r="9" spans="1:1" ht="19.5" thickBot="1" x14ac:dyDescent="0.3">
      <c r="A9" s="151" t="s">
        <v>422</v>
      </c>
    </row>
    <row r="10" spans="1:1" ht="37.5" customHeight="1" x14ac:dyDescent="0.25">
      <c r="A10" s="149" t="s">
        <v>423</v>
      </c>
    </row>
    <row r="11" spans="1:1" ht="49.5" customHeight="1" x14ac:dyDescent="0.25">
      <c r="A11" s="150" t="s">
        <v>424</v>
      </c>
    </row>
    <row r="12" spans="1:1" ht="19" x14ac:dyDescent="0.25">
      <c r="A12" s="150" t="s">
        <v>425</v>
      </c>
    </row>
    <row r="13" spans="1:1" ht="36" customHeight="1" x14ac:dyDescent="0.25">
      <c r="A13" s="150" t="s">
        <v>426</v>
      </c>
    </row>
    <row r="14" spans="1:1" ht="38" x14ac:dyDescent="0.25">
      <c r="A14" s="150" t="s">
        <v>427</v>
      </c>
    </row>
    <row r="15" spans="1:1" ht="36" customHeight="1" x14ac:dyDescent="0.25">
      <c r="A15" s="150" t="s">
        <v>428</v>
      </c>
    </row>
    <row r="16" spans="1:1" ht="24" customHeight="1" x14ac:dyDescent="0.25">
      <c r="A16" s="150" t="s">
        <v>429</v>
      </c>
    </row>
    <row r="17" spans="1:1" ht="38" x14ac:dyDescent="0.25">
      <c r="A17" s="150" t="s">
        <v>430</v>
      </c>
    </row>
    <row r="18" spans="1:1" ht="38" x14ac:dyDescent="0.25">
      <c r="A18" s="150" t="s">
        <v>431</v>
      </c>
    </row>
    <row r="19" spans="1:1" ht="19" x14ac:dyDescent="0.25">
      <c r="A19" s="150" t="s">
        <v>432</v>
      </c>
    </row>
    <row r="20" spans="1:1" ht="19" x14ac:dyDescent="0.25">
      <c r="A20" s="150" t="s">
        <v>433</v>
      </c>
    </row>
    <row r="21" spans="1:1" ht="19" x14ac:dyDescent="0.25">
      <c r="A21" s="150" t="s">
        <v>434</v>
      </c>
    </row>
    <row r="22" spans="1:1" ht="38" x14ac:dyDescent="0.25">
      <c r="A22" s="203" t="s">
        <v>435</v>
      </c>
    </row>
  </sheetData>
  <sheetProtection sheet="1" selectLockedCell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002060"/>
  </sheetPr>
  <dimension ref="A1:D80"/>
  <sheetViews>
    <sheetView rightToLeft="1" zoomScale="70" zoomScaleNormal="70" workbookViewId="0">
      <selection activeCell="A35" sqref="A35:A71"/>
    </sheetView>
  </sheetViews>
  <sheetFormatPr defaultColWidth="8.81640625" defaultRowHeight="12.5" x14ac:dyDescent="0.25"/>
  <cols>
    <col min="1" max="1" width="75.54296875" style="154" customWidth="1"/>
    <col min="2" max="2" width="23.453125" style="172" customWidth="1"/>
    <col min="3" max="3" width="123.1796875" style="154" customWidth="1"/>
    <col min="4" max="16384" width="8.81640625" style="154"/>
  </cols>
  <sheetData>
    <row r="1" spans="1:3" ht="25" x14ac:dyDescent="0.25">
      <c r="A1" s="152" t="s">
        <v>478</v>
      </c>
      <c r="B1" s="153" t="s">
        <v>479</v>
      </c>
      <c r="C1" s="152" t="s">
        <v>480</v>
      </c>
    </row>
    <row r="2" spans="1:3" ht="19" x14ac:dyDescent="0.5">
      <c r="A2" s="155" t="s">
        <v>481</v>
      </c>
      <c r="B2" s="156" t="s">
        <v>482</v>
      </c>
      <c r="C2" s="157" t="s">
        <v>14</v>
      </c>
    </row>
    <row r="3" spans="1:3" ht="38" x14ac:dyDescent="0.5">
      <c r="A3" s="155" t="s">
        <v>483</v>
      </c>
      <c r="B3" s="156" t="s">
        <v>484</v>
      </c>
      <c r="C3" s="157" t="s">
        <v>13</v>
      </c>
    </row>
    <row r="4" spans="1:3" ht="95" x14ac:dyDescent="0.5">
      <c r="A4" s="155" t="s">
        <v>485</v>
      </c>
      <c r="B4" s="158" t="s">
        <v>486</v>
      </c>
      <c r="C4" s="157" t="s">
        <v>11</v>
      </c>
    </row>
    <row r="5" spans="1:3" ht="19" x14ac:dyDescent="0.5">
      <c r="A5" s="155" t="s">
        <v>487</v>
      </c>
      <c r="B5" s="156" t="s">
        <v>488</v>
      </c>
      <c r="C5" s="157" t="s">
        <v>30</v>
      </c>
    </row>
    <row r="6" spans="1:3" ht="19" x14ac:dyDescent="0.5">
      <c r="A6" s="155" t="s">
        <v>489</v>
      </c>
      <c r="B6" s="156" t="s">
        <v>490</v>
      </c>
      <c r="C6" s="157" t="s">
        <v>31</v>
      </c>
    </row>
    <row r="7" spans="1:3" ht="19" x14ac:dyDescent="0.5">
      <c r="A7" s="155" t="s">
        <v>491</v>
      </c>
      <c r="B7" s="156" t="s">
        <v>492</v>
      </c>
      <c r="C7" s="157" t="s">
        <v>32</v>
      </c>
    </row>
    <row r="8" spans="1:3" ht="19" x14ac:dyDescent="0.5">
      <c r="A8" s="155" t="s">
        <v>493</v>
      </c>
      <c r="B8" s="156" t="s">
        <v>494</v>
      </c>
      <c r="C8" s="157" t="s">
        <v>49</v>
      </c>
    </row>
    <row r="9" spans="1:3" ht="19" x14ac:dyDescent="0.5">
      <c r="A9" s="155" t="s">
        <v>495</v>
      </c>
      <c r="B9" s="158" t="s">
        <v>496</v>
      </c>
      <c r="C9" s="157" t="s">
        <v>50</v>
      </c>
    </row>
    <row r="10" spans="1:3" ht="37.5" customHeight="1" x14ac:dyDescent="0.5">
      <c r="A10" s="155" t="s">
        <v>497</v>
      </c>
      <c r="B10" s="158" t="s">
        <v>498</v>
      </c>
      <c r="C10" s="157" t="s">
        <v>12</v>
      </c>
    </row>
    <row r="11" spans="1:3" ht="228" x14ac:dyDescent="0.5">
      <c r="A11" s="155" t="s">
        <v>499</v>
      </c>
      <c r="B11" s="158" t="s">
        <v>500</v>
      </c>
      <c r="C11" s="157" t="s">
        <v>33</v>
      </c>
    </row>
    <row r="12" spans="1:3" ht="19" x14ac:dyDescent="0.5">
      <c r="A12" s="155" t="s">
        <v>501</v>
      </c>
      <c r="B12" s="156" t="s">
        <v>492</v>
      </c>
      <c r="C12" s="157"/>
    </row>
    <row r="13" spans="1:3" ht="19" x14ac:dyDescent="0.5">
      <c r="A13" s="155" t="s">
        <v>502</v>
      </c>
      <c r="B13" s="156" t="s">
        <v>503</v>
      </c>
      <c r="C13" s="157" t="s">
        <v>18</v>
      </c>
    </row>
    <row r="14" spans="1:3" ht="19" x14ac:dyDescent="0.5">
      <c r="A14" s="155" t="s">
        <v>504</v>
      </c>
      <c r="B14" s="156" t="s">
        <v>505</v>
      </c>
      <c r="C14" s="157" t="s">
        <v>19</v>
      </c>
    </row>
    <row r="15" spans="1:3" ht="38" x14ac:dyDescent="0.5">
      <c r="A15" s="155" t="s">
        <v>506</v>
      </c>
      <c r="B15" s="156" t="s">
        <v>490</v>
      </c>
      <c r="C15" s="157" t="s">
        <v>48</v>
      </c>
    </row>
    <row r="16" spans="1:3" ht="57" x14ac:dyDescent="0.5">
      <c r="A16" s="205" t="s">
        <v>507</v>
      </c>
      <c r="B16" s="158" t="s">
        <v>508</v>
      </c>
      <c r="C16" s="157" t="s">
        <v>34</v>
      </c>
    </row>
    <row r="17" spans="1:4" ht="57" x14ac:dyDescent="0.25">
      <c r="A17" s="205" t="s">
        <v>507</v>
      </c>
      <c r="B17" s="158" t="s">
        <v>509</v>
      </c>
      <c r="C17" s="159" t="s">
        <v>35</v>
      </c>
    </row>
    <row r="18" spans="1:4" ht="19" x14ac:dyDescent="0.5">
      <c r="A18" s="155" t="s">
        <v>510</v>
      </c>
      <c r="B18" s="158" t="s">
        <v>511</v>
      </c>
      <c r="C18" s="159" t="s">
        <v>36</v>
      </c>
    </row>
    <row r="19" spans="1:4" ht="38" x14ac:dyDescent="0.5">
      <c r="A19" s="205" t="s">
        <v>512</v>
      </c>
      <c r="B19" s="158" t="s">
        <v>513</v>
      </c>
      <c r="C19" s="157" t="s">
        <v>37</v>
      </c>
    </row>
    <row r="20" spans="1:4" s="161" customFormat="1" ht="38" x14ac:dyDescent="0.5">
      <c r="A20" s="205" t="s">
        <v>514</v>
      </c>
      <c r="B20" s="158" t="s">
        <v>515</v>
      </c>
      <c r="C20" s="157" t="s">
        <v>38</v>
      </c>
      <c r="D20" s="160"/>
    </row>
    <row r="21" spans="1:4" ht="95" x14ac:dyDescent="0.5">
      <c r="A21" s="206" t="s">
        <v>516</v>
      </c>
      <c r="B21" s="204" t="s">
        <v>517</v>
      </c>
      <c r="C21" s="157" t="s">
        <v>39</v>
      </c>
    </row>
    <row r="22" spans="1:4" ht="19" x14ac:dyDescent="0.5">
      <c r="A22" s="207" t="s">
        <v>518</v>
      </c>
      <c r="B22" s="204" t="s">
        <v>40</v>
      </c>
      <c r="C22" s="157" t="s">
        <v>41</v>
      </c>
    </row>
    <row r="23" spans="1:4" ht="38" x14ac:dyDescent="0.5">
      <c r="A23" s="208" t="s">
        <v>519</v>
      </c>
      <c r="B23" s="204" t="s">
        <v>520</v>
      </c>
      <c r="C23" s="157" t="s">
        <v>42</v>
      </c>
    </row>
    <row r="24" spans="1:4" ht="57" x14ac:dyDescent="0.5">
      <c r="A24" s="207" t="s">
        <v>521</v>
      </c>
      <c r="B24" s="204" t="s">
        <v>522</v>
      </c>
      <c r="C24" s="157" t="s">
        <v>43</v>
      </c>
    </row>
    <row r="25" spans="1:4" ht="38" x14ac:dyDescent="0.5">
      <c r="A25" s="207" t="s">
        <v>523</v>
      </c>
      <c r="B25" s="204" t="s">
        <v>524</v>
      </c>
      <c r="C25" s="157" t="s">
        <v>45</v>
      </c>
    </row>
    <row r="26" spans="1:4" ht="38" x14ac:dyDescent="0.25">
      <c r="A26" s="207" t="s">
        <v>525</v>
      </c>
      <c r="B26" s="204" t="s">
        <v>515</v>
      </c>
      <c r="C26" s="159" t="s">
        <v>44</v>
      </c>
    </row>
    <row r="27" spans="1:4" ht="38" x14ac:dyDescent="0.5">
      <c r="A27" s="207" t="s">
        <v>526</v>
      </c>
      <c r="B27" s="204" t="s">
        <v>527</v>
      </c>
      <c r="C27" s="162" t="s">
        <v>46</v>
      </c>
    </row>
    <row r="28" spans="1:4" ht="19" x14ac:dyDescent="0.5">
      <c r="A28" s="163"/>
      <c r="B28" s="164"/>
      <c r="C28" s="163"/>
    </row>
    <row r="29" spans="1:4" ht="19" x14ac:dyDescent="0.5">
      <c r="A29" s="165" t="s">
        <v>436</v>
      </c>
      <c r="B29" s="164"/>
      <c r="C29" s="163"/>
    </row>
    <row r="30" spans="1:4" ht="19" x14ac:dyDescent="0.5">
      <c r="A30" s="163"/>
      <c r="B30" s="164"/>
      <c r="C30" s="163"/>
    </row>
    <row r="31" spans="1:4" ht="21" x14ac:dyDescent="0.5">
      <c r="A31" s="166" t="s">
        <v>437</v>
      </c>
      <c r="B31" s="164"/>
      <c r="C31" s="163"/>
    </row>
    <row r="32" spans="1:4" ht="19" x14ac:dyDescent="0.5">
      <c r="A32" s="163" t="s">
        <v>438</v>
      </c>
      <c r="B32" s="164"/>
      <c r="C32" s="163"/>
    </row>
    <row r="33" spans="1:3" ht="19" x14ac:dyDescent="0.5">
      <c r="A33" s="163" t="s">
        <v>439</v>
      </c>
      <c r="B33" s="164"/>
      <c r="C33" s="163"/>
    </row>
    <row r="34" spans="1:3" ht="19" x14ac:dyDescent="0.5">
      <c r="A34" s="163" t="s">
        <v>440</v>
      </c>
      <c r="B34" s="164"/>
      <c r="C34" s="163"/>
    </row>
    <row r="35" spans="1:3" ht="19" x14ac:dyDescent="0.5">
      <c r="A35" s="163" t="s">
        <v>441</v>
      </c>
      <c r="B35" s="164"/>
      <c r="C35" s="163"/>
    </row>
    <row r="36" spans="1:3" ht="19" x14ac:dyDescent="0.5">
      <c r="A36" s="163" t="s">
        <v>442</v>
      </c>
      <c r="B36" s="164"/>
      <c r="C36" s="163"/>
    </row>
    <row r="37" spans="1:3" ht="19" x14ac:dyDescent="0.5">
      <c r="A37" s="163" t="s">
        <v>443</v>
      </c>
      <c r="B37" s="164"/>
      <c r="C37" s="163"/>
    </row>
    <row r="38" spans="1:3" ht="19" x14ac:dyDescent="0.5">
      <c r="A38" s="163" t="s">
        <v>444</v>
      </c>
      <c r="B38" s="164"/>
      <c r="C38" s="163"/>
    </row>
    <row r="39" spans="1:3" ht="19" x14ac:dyDescent="0.5">
      <c r="A39" s="169" t="s">
        <v>445</v>
      </c>
      <c r="B39" s="164"/>
      <c r="C39" s="163"/>
    </row>
    <row r="40" spans="1:3" ht="19" x14ac:dyDescent="0.5">
      <c r="A40" s="163" t="s">
        <v>446</v>
      </c>
      <c r="B40" s="164"/>
      <c r="C40" s="163"/>
    </row>
    <row r="41" spans="1:3" ht="19" x14ac:dyDescent="0.5">
      <c r="A41" s="163" t="s">
        <v>447</v>
      </c>
      <c r="B41" s="164"/>
      <c r="C41" s="163"/>
    </row>
    <row r="42" spans="1:3" ht="19" x14ac:dyDescent="0.5">
      <c r="A42" s="163" t="s">
        <v>448</v>
      </c>
      <c r="B42" s="164"/>
      <c r="C42" s="163"/>
    </row>
    <row r="43" spans="1:3" ht="19" x14ac:dyDescent="0.5">
      <c r="A43" s="163" t="s">
        <v>449</v>
      </c>
      <c r="B43" s="164"/>
      <c r="C43" s="163"/>
    </row>
    <row r="44" spans="1:3" ht="19" x14ac:dyDescent="0.5">
      <c r="A44" s="163" t="s">
        <v>450</v>
      </c>
      <c r="B44" s="164"/>
      <c r="C44" s="163"/>
    </row>
    <row r="45" spans="1:3" ht="19" x14ac:dyDescent="0.5">
      <c r="A45" s="163" t="s">
        <v>451</v>
      </c>
      <c r="B45" s="164"/>
      <c r="C45" s="163"/>
    </row>
    <row r="46" spans="1:3" ht="19" x14ac:dyDescent="0.5">
      <c r="A46" s="163" t="s">
        <v>452</v>
      </c>
      <c r="B46" s="164"/>
      <c r="C46" s="163"/>
    </row>
    <row r="47" spans="1:3" ht="19" x14ac:dyDescent="0.5">
      <c r="A47" s="163" t="s">
        <v>453</v>
      </c>
      <c r="B47" s="164"/>
      <c r="C47" s="163"/>
    </row>
    <row r="48" spans="1:3" ht="19" x14ac:dyDescent="0.5">
      <c r="A48" s="163" t="s">
        <v>454</v>
      </c>
      <c r="B48" s="164"/>
      <c r="C48" s="163"/>
    </row>
    <row r="49" spans="1:3" ht="19" x14ac:dyDescent="0.5">
      <c r="A49" s="163" t="s">
        <v>455</v>
      </c>
      <c r="B49" s="164"/>
      <c r="C49" s="163"/>
    </row>
    <row r="50" spans="1:3" ht="19" x14ac:dyDescent="0.5">
      <c r="A50" s="163" t="s">
        <v>456</v>
      </c>
      <c r="B50" s="164"/>
      <c r="C50" s="163"/>
    </row>
    <row r="51" spans="1:3" ht="19" x14ac:dyDescent="0.5">
      <c r="A51" s="163" t="s">
        <v>457</v>
      </c>
      <c r="B51" s="164"/>
      <c r="C51" s="163"/>
    </row>
    <row r="52" spans="1:3" ht="19" x14ac:dyDescent="0.5">
      <c r="A52" s="163" t="s">
        <v>458</v>
      </c>
      <c r="B52" s="164"/>
      <c r="C52" s="163"/>
    </row>
    <row r="53" spans="1:3" ht="19" x14ac:dyDescent="0.5">
      <c r="A53" s="163" t="s">
        <v>459</v>
      </c>
      <c r="B53" s="164"/>
      <c r="C53" s="163"/>
    </row>
    <row r="54" spans="1:3" ht="19" x14ac:dyDescent="0.5">
      <c r="A54" s="163" t="s">
        <v>460</v>
      </c>
      <c r="B54" s="164"/>
      <c r="C54" s="163"/>
    </row>
    <row r="55" spans="1:3" ht="19" x14ac:dyDescent="0.5">
      <c r="A55" s="163" t="s">
        <v>461</v>
      </c>
      <c r="B55" s="164"/>
      <c r="C55" s="163"/>
    </row>
    <row r="56" spans="1:3" ht="19" x14ac:dyDescent="0.5">
      <c r="A56" s="163" t="s">
        <v>462</v>
      </c>
      <c r="B56" s="164"/>
      <c r="C56" s="163"/>
    </row>
    <row r="57" spans="1:3" ht="19" x14ac:dyDescent="0.5">
      <c r="A57" s="163" t="s">
        <v>463</v>
      </c>
      <c r="B57" s="164"/>
      <c r="C57" s="163"/>
    </row>
    <row r="58" spans="1:3" ht="19" x14ac:dyDescent="0.5">
      <c r="A58" s="163" t="s">
        <v>464</v>
      </c>
      <c r="B58" s="164"/>
      <c r="C58" s="163"/>
    </row>
    <row r="59" spans="1:3" ht="19" x14ac:dyDescent="0.5">
      <c r="A59" s="163" t="s">
        <v>465</v>
      </c>
      <c r="B59" s="164"/>
      <c r="C59" s="163"/>
    </row>
    <row r="60" spans="1:3" ht="19" x14ac:dyDescent="0.5">
      <c r="A60" s="163" t="s">
        <v>466</v>
      </c>
      <c r="B60" s="164"/>
      <c r="C60" s="163"/>
    </row>
    <row r="61" spans="1:3" ht="19" x14ac:dyDescent="0.5">
      <c r="A61" s="163" t="s">
        <v>467</v>
      </c>
      <c r="B61" s="164"/>
      <c r="C61" s="163"/>
    </row>
    <row r="62" spans="1:3" ht="19" x14ac:dyDescent="0.5">
      <c r="A62" s="163" t="s">
        <v>468</v>
      </c>
      <c r="B62" s="164"/>
      <c r="C62" s="163"/>
    </row>
    <row r="63" spans="1:3" ht="19" x14ac:dyDescent="0.5">
      <c r="A63" s="163" t="s">
        <v>469</v>
      </c>
      <c r="B63" s="164"/>
      <c r="C63" s="163"/>
    </row>
    <row r="64" spans="1:3" ht="19" x14ac:dyDescent="0.5">
      <c r="A64" s="163" t="s">
        <v>470</v>
      </c>
      <c r="B64" s="164"/>
      <c r="C64" s="163"/>
    </row>
    <row r="65" spans="1:3" ht="19" x14ac:dyDescent="0.5">
      <c r="A65" s="163" t="s">
        <v>471</v>
      </c>
      <c r="B65" s="164"/>
      <c r="C65" s="163"/>
    </row>
    <row r="66" spans="1:3" ht="19" x14ac:dyDescent="0.5">
      <c r="A66" s="163" t="s">
        <v>472</v>
      </c>
      <c r="B66" s="164"/>
      <c r="C66" s="163"/>
    </row>
    <row r="67" spans="1:3" ht="19" x14ac:dyDescent="0.5">
      <c r="A67" s="169" t="s">
        <v>473</v>
      </c>
      <c r="B67" s="164"/>
      <c r="C67" s="163"/>
    </row>
    <row r="68" spans="1:3" ht="19" x14ac:dyDescent="0.5">
      <c r="A68" s="163" t="s">
        <v>474</v>
      </c>
      <c r="B68" s="164"/>
      <c r="C68" s="163"/>
    </row>
    <row r="69" spans="1:3" ht="19" x14ac:dyDescent="0.5">
      <c r="A69" s="163" t="s">
        <v>475</v>
      </c>
      <c r="B69" s="164"/>
      <c r="C69" s="163"/>
    </row>
    <row r="70" spans="1:3" ht="19" x14ac:dyDescent="0.5">
      <c r="A70" s="163" t="s">
        <v>476</v>
      </c>
      <c r="B70" s="164"/>
      <c r="C70" s="163"/>
    </row>
    <row r="71" spans="1:3" ht="19" x14ac:dyDescent="0.5">
      <c r="A71" s="163" t="s">
        <v>477</v>
      </c>
      <c r="B71" s="164"/>
      <c r="C71" s="163"/>
    </row>
    <row r="72" spans="1:3" ht="19" x14ac:dyDescent="0.5">
      <c r="A72" s="167"/>
      <c r="B72" s="168"/>
      <c r="C72" s="169"/>
    </row>
    <row r="73" spans="1:3" ht="19" x14ac:dyDescent="0.5">
      <c r="B73" s="168"/>
      <c r="C73" s="169"/>
    </row>
    <row r="74" spans="1:3" ht="19" x14ac:dyDescent="0.5">
      <c r="A74" s="169"/>
      <c r="B74" s="168"/>
      <c r="C74" s="169"/>
    </row>
    <row r="75" spans="1:3" ht="19" x14ac:dyDescent="0.5">
      <c r="A75" s="169"/>
      <c r="B75" s="168"/>
      <c r="C75" s="169"/>
    </row>
    <row r="76" spans="1:3" ht="19" x14ac:dyDescent="0.5">
      <c r="A76" s="169"/>
      <c r="B76" s="168"/>
      <c r="C76" s="169"/>
    </row>
    <row r="77" spans="1:3" ht="19" x14ac:dyDescent="0.5">
      <c r="A77" s="169"/>
      <c r="B77" s="168"/>
      <c r="C77" s="169"/>
    </row>
    <row r="78" spans="1:3" ht="19" x14ac:dyDescent="0.5">
      <c r="A78" s="169"/>
      <c r="B78" s="168"/>
      <c r="C78" s="169"/>
    </row>
    <row r="79" spans="1:3" ht="19" x14ac:dyDescent="0.5">
      <c r="A79" s="169"/>
      <c r="B79" s="168"/>
      <c r="C79" s="169"/>
    </row>
    <row r="80" spans="1:3" ht="13.5" x14ac:dyDescent="0.35">
      <c r="A80" s="170"/>
      <c r="B80" s="171"/>
      <c r="C80" s="170"/>
    </row>
  </sheetData>
  <sheetProtection sheet="1" objects="1" scenarios="1"/>
  <hyperlinks>
    <hyperlink ref="C4" r:id="rId1" xr:uid="{00000000-0004-0000-0B00-000001000000}"/>
    <hyperlink ref="C10" r:id="rId2" xr:uid="{00000000-0004-0000-0B00-000002000000}"/>
    <hyperlink ref="C3" r:id="rId3" xr:uid="{00000000-0004-0000-0B00-000003000000}"/>
    <hyperlink ref="C2" r:id="rId4" xr:uid="{00000000-0004-0000-0B00-000004000000}"/>
    <hyperlink ref="C13" r:id="rId5" xr:uid="{00000000-0004-0000-0B00-000005000000}"/>
    <hyperlink ref="C14" r:id="rId6" xr:uid="{00000000-0004-0000-0B00-000006000000}"/>
    <hyperlink ref="C5" r:id="rId7" xr:uid="{79EF8AD3-513F-4416-9205-720BB3D165FE}"/>
    <hyperlink ref="C6" r:id="rId8" display="https://cafod.azurewebsites.net/EnterprisesWithPurposeSupportingResilientAndSustainableLocalEconomies.pdf" xr:uid="{F51B2584-54C0-46B4-8FBB-46A6E89AB95F}"/>
    <hyperlink ref="C7" r:id="rId9" display="https://www.youtube.com/playlist?list=PLKXyB2MVpO5LgZN2bpmTixvQqaM-NyYRj" xr:uid="{F8C2E308-2360-4D2E-9A22-4F326BB91DFB}"/>
    <hyperlink ref="C17" r:id="rId10" display="https://nam11.safelinks.protection.outlook.com/?url=https%3A%2F%2Fwww.epa.gov%2F&amp;data=05%7C01%7CGisele.Henriques%40crs.org%7C1da7934a4b5343ff0b6708db92909f0d%7Cb80c308cd08d4b07915c11a92d9cc6bd%7C0%7C0%7C638264922265387810%7CUnknown%7CTWFpbGZsb3d8eyJWIjoiMC4wLjAwMDAiLCJQIjoiV2luMzIiLCJBTiI6Ik1haWwiLCJXVCI6Mn0%3D%7C3000%7C%7C%7C&amp;sdata=%2F9MpqN6zlMO90q0ntNyUFr8sYIjkXukhfDECJAtxlos%3D&amp;reserved=0" xr:uid="{F4A49919-2280-46F8-94CA-9F34A8DD33BE}"/>
    <hyperlink ref="C18" r:id="rId11" display="https://nam11.safelinks.protection.outlook.com/?url=https%3A%2F%2Fwww.actioncontrelafaim.org%2Fen%2Fpublication%2Fwater-sanitation-and-hygiene-for-populations-at-risk%2F&amp;data=05%7C01%7CGisele.Henriques%40crs.org%7C1da7934a4b5343ff0b6708db92909f0d%7Cb80c308cd08d4b07915c11a92d9cc6bd%7C0%7C0%7C638264922265387810%7CUnknown%7CTWFpbGZsb3d8eyJWIjoiMC4wLjAwMDAiLCJQIjoiV2luMzIiLCJBTiI6Ik1haWwiLCJXVCI6Mn0%3D%7C3000%7C%7C%7C&amp;sdata=THQt4bGMrXgxi6eRTbJyxdQ2j1DdSvV2XrvdTp3jLRE%3D&amp;reserved=0" xr:uid="{2322E67C-634B-4362-A4E8-BFDB59E577DF}"/>
    <hyperlink ref="C19" r:id="rId12" display="https://nam11.safelinks.protection.outlook.com/?url=https%3A%2F%2Fpracticalactionpublishing.com%2Fbook%2F637%2Fengineering-in-emergencies&amp;data=05%7C01%7CGisele.Henriques%40crs.org%7C1da7934a4b5343ff0b6708db92909f0d%7Cb80c308cd08d4b07915c11a92d9cc6bd%7C0%7C0%7C638264922265387810%7CUnknown%7CTWFpbGZsb3d8eyJWIjoiMC4wLjAwMDAiLCJQIjoiV2luMzIiLCJBTiI6Ik1haWwiLCJXVCI6Mn0%3D%7C3000%7C%7C%7C&amp;sdata=B%2BkSQB1C0gGfwq%2FslHWfgPXowuY6MIGcu1y0C8Z6pos%3D&amp;reserved=0" xr:uid="{F1D54C6B-FF6B-4565-9056-6A4EB19BB16C}"/>
    <hyperlink ref="C20" r:id="rId13" tooltip="https://www.unhcr.org/what-we-do/protect-human-rights/public-health/water-sanitation-and-hygiene" display="https://nam11.safelinks.protection.outlook.com/?url=https%3A%2F%2Fwww.unhcr.org%2Fwhat-we-do%2Fprotect-human-rights%2Fpublic-health%2Fwater-sanitation-and-hygiene&amp;data=05%7C01%7CGisele.Henriques%40crs.org%7C1da7934a4b5343ff0b6708db92909f0d%7Cb80c308cd08d4b07915c11a92d9cc6bd%7C0%7C0%7C638264922265387810%7CUnknown%7CTWFpbGZsb3d8eyJWIjoiMC4wLjAwMDAiLCJQIjoiV2luMzIiLCJBTiI6Ik1haWwiLCJXVCI6Mn0%3D%7C3000%7C%7C%7C&amp;sdata=lGyhmYfVVF9%2B2GrSCl4g4am5KDrerHlyD0DeV%2FpGCsc%3D&amp;reserved=0" xr:uid="{2F6F661F-F26B-40CB-B982-F695A6D1F467}"/>
    <hyperlink ref="B21" r:id="rId14" display="https://handbook.spherestandards.org/en/sphere/" xr:uid="{E010C0D0-BF29-4D67-AF63-61E36E9F7108}"/>
    <hyperlink ref="A22" r:id="rId15" display="https://beamexchange.org/uploads/filer_public/28/ce/28ce6b54-c69c-481b-99c0-da7807ead5da/market_based_programming_framework_2022_compressed.pdf" xr:uid="{925AD48D-AC55-4E34-8038-A50E392F16FC}"/>
    <hyperlink ref="C22" r:id="rId16" display="https://beamexchange.org/uploads/filer_public/28/ce/28ce6b54-c69c-481b-99c0-da7807ead5da/market_based_programming_framework_2022_compressed.pdf" xr:uid="{11F240C8-DA25-439E-B304-B8BE1F1AA1B3}"/>
    <hyperlink ref="C16" r:id="rId17" xr:uid="{9144DEFB-251B-45B7-8FE9-642E8D72786A}"/>
    <hyperlink ref="C26" r:id="rId18" display="https://www.calpnetwork.org/wp-content/uploads/ninja-forms/2/Checklist-Review-of-environment-impact-CBI-and-Kind-assistance.pdf" xr:uid="{293C96AE-45BE-4E05-B37D-99FC8C355EA9}"/>
    <hyperlink ref="C25" r:id="rId19" xr:uid="{715FA5FC-F30E-44DB-AA1F-4B07DC195FA4}"/>
    <hyperlink ref="C27" r:id="rId20" display="https://sheltercluster.s3.eu-central-1.amazonaws.com/public/docs/2020.04.16_checklist_v1.5.pdf" xr:uid="{0D09D75B-7C27-4CEA-AAB2-F83D11E9C937}"/>
    <hyperlink ref="C24" r:id="rId21" xr:uid="{24B9CE52-A791-4849-986D-7F2EDF1974F2}"/>
    <hyperlink ref="C11" r:id="rId22" xr:uid="{92FC9374-390C-420A-AFA9-593B9C603FFD}"/>
    <hyperlink ref="C21" r:id="rId23" location="ch001" xr:uid="{4306D11C-EF81-496C-99EB-A71EF3CBF53A}"/>
    <hyperlink ref="C23" r:id="rId24" xr:uid="{E69E4F8B-3D78-43B7-80FC-BD8E96E27CE6}"/>
    <hyperlink ref="C15" r:id="rId25" xr:uid="{3C6476F1-E99A-4800-83F6-FF179A00A17D}"/>
    <hyperlink ref="C8" r:id="rId26" xr:uid="{86838A34-D211-4D2A-AF8B-A72C538FE42D}"/>
    <hyperlink ref="C9" r:id="rId27" xr:uid="{D3B3973A-FF4E-4F33-90B2-D49F78F0627E}"/>
  </hyperlinks>
  <pageMargins left="0.7" right="0.7" top="0.75" bottom="0.75" header="0.3" footer="0.3"/>
  <pageSetup orientation="portrait" r:id="rId2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F78E8-CC07-47E8-ADE3-8D9BEBDC4401}">
  <dimension ref="A1"/>
  <sheetViews>
    <sheetView workbookViewId="0">
      <selection activeCell="D4" sqref="D4"/>
    </sheetView>
  </sheetViews>
  <sheetFormatPr defaultRowHeight="12.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8393A-1255-4C59-BFB4-7CE077A606BB}">
  <sheetPr codeName="Sheet2">
    <tabColor rgb="FF80CBC4"/>
  </sheetPr>
  <dimension ref="A1:T28"/>
  <sheetViews>
    <sheetView rightToLeft="1" zoomScale="70" zoomScaleNormal="70" workbookViewId="0">
      <selection activeCell="A3" sqref="A3:A4"/>
    </sheetView>
  </sheetViews>
  <sheetFormatPr defaultColWidth="8.81640625" defaultRowHeight="20" x14ac:dyDescent="0.25"/>
  <cols>
    <col min="1" max="1" width="35.453125" style="74" customWidth="1"/>
    <col min="2" max="2" width="172.1796875" style="75" customWidth="1"/>
    <col min="3" max="3" width="44.81640625" style="70" customWidth="1"/>
    <col min="4" max="11" width="8.81640625" style="70"/>
    <col min="12" max="12" width="7.1796875" style="70" customWidth="1"/>
    <col min="13" max="20" width="8.81640625" style="70" hidden="1" customWidth="1"/>
    <col min="21" max="16384" width="8.81640625" style="70"/>
  </cols>
  <sheetData>
    <row r="1" spans="1:20" ht="25" x14ac:dyDescent="0.25">
      <c r="A1" s="212" t="s">
        <v>22</v>
      </c>
      <c r="B1" s="212"/>
    </row>
    <row r="2" spans="1:20" x14ac:dyDescent="0.25">
      <c r="A2" s="71"/>
      <c r="B2" s="173" t="s">
        <v>53</v>
      </c>
    </row>
    <row r="3" spans="1:20" ht="115.5" customHeight="1" x14ac:dyDescent="0.25">
      <c r="A3" s="213" t="s">
        <v>84</v>
      </c>
      <c r="B3" s="215" t="e" vm="1">
        <v>#VALUE!</v>
      </c>
    </row>
    <row r="4" spans="1:20" s="72" customFormat="1" ht="393" customHeight="1" x14ac:dyDescent="0.25">
      <c r="A4" s="214"/>
      <c r="B4" s="216"/>
    </row>
    <row r="5" spans="1:20" ht="80" x14ac:dyDescent="0.25">
      <c r="A5" s="188" t="s">
        <v>51</v>
      </c>
      <c r="B5" s="175" t="s">
        <v>52</v>
      </c>
      <c r="C5" s="73"/>
      <c r="D5" s="73"/>
      <c r="E5" s="73"/>
      <c r="F5" s="73"/>
      <c r="G5" s="73"/>
      <c r="H5" s="73"/>
      <c r="I5" s="73"/>
      <c r="J5" s="73"/>
      <c r="K5" s="73"/>
      <c r="L5" s="73"/>
      <c r="M5" s="73"/>
      <c r="N5" s="73"/>
      <c r="O5" s="73"/>
      <c r="P5" s="73"/>
      <c r="Q5" s="73"/>
      <c r="R5" s="73"/>
      <c r="S5" s="73"/>
      <c r="T5" s="73"/>
    </row>
    <row r="6" spans="1:20" ht="86.15" customHeight="1" x14ac:dyDescent="0.25">
      <c r="A6" s="188" t="s">
        <v>51</v>
      </c>
      <c r="B6" s="175" t="s">
        <v>54</v>
      </c>
      <c r="C6" s="73"/>
      <c r="D6" s="73"/>
      <c r="E6" s="73"/>
      <c r="F6" s="73"/>
      <c r="G6" s="73"/>
      <c r="H6" s="73"/>
      <c r="I6" s="73"/>
      <c r="J6" s="73"/>
      <c r="K6" s="73"/>
      <c r="L6" s="73"/>
      <c r="M6" s="73"/>
      <c r="N6" s="73"/>
      <c r="O6" s="73"/>
      <c r="P6" s="73"/>
      <c r="Q6" s="73"/>
      <c r="R6" s="73"/>
      <c r="S6" s="73"/>
      <c r="T6" s="73"/>
    </row>
    <row r="7" spans="1:20" ht="89.15" customHeight="1" x14ac:dyDescent="0.25">
      <c r="A7" s="188" t="s">
        <v>56</v>
      </c>
      <c r="B7" s="175" t="s">
        <v>55</v>
      </c>
      <c r="C7" s="73"/>
      <c r="D7" s="73"/>
      <c r="E7" s="73"/>
      <c r="F7" s="73"/>
      <c r="G7" s="73"/>
      <c r="H7" s="73"/>
      <c r="I7" s="73"/>
      <c r="J7" s="73"/>
      <c r="K7" s="73"/>
      <c r="L7" s="73"/>
      <c r="M7" s="73"/>
      <c r="N7" s="73"/>
      <c r="O7" s="73"/>
      <c r="P7" s="73"/>
      <c r="Q7" s="73"/>
      <c r="R7" s="73"/>
      <c r="S7" s="73"/>
      <c r="T7" s="73"/>
    </row>
    <row r="8" spans="1:20" ht="100" x14ac:dyDescent="0.25">
      <c r="A8" s="188" t="s">
        <v>58</v>
      </c>
      <c r="B8" s="176" t="s">
        <v>57</v>
      </c>
      <c r="C8" s="73"/>
      <c r="D8" s="73"/>
      <c r="E8" s="73"/>
      <c r="F8" s="73"/>
      <c r="G8" s="73"/>
      <c r="H8" s="73"/>
      <c r="I8" s="73"/>
      <c r="J8" s="73"/>
      <c r="K8" s="73"/>
      <c r="L8" s="73"/>
      <c r="M8" s="73"/>
      <c r="N8" s="73"/>
      <c r="O8" s="73"/>
      <c r="P8" s="73"/>
      <c r="Q8" s="73"/>
      <c r="R8" s="73"/>
      <c r="S8" s="73"/>
      <c r="T8" s="73"/>
    </row>
    <row r="9" spans="1:20" ht="40" x14ac:dyDescent="0.25">
      <c r="A9" s="188" t="s">
        <v>60</v>
      </c>
      <c r="B9" s="177" t="s">
        <v>59</v>
      </c>
      <c r="C9" s="73"/>
      <c r="D9" s="73"/>
      <c r="E9" s="73"/>
      <c r="F9" s="73"/>
      <c r="G9" s="73"/>
      <c r="H9" s="73"/>
      <c r="I9" s="73"/>
      <c r="J9" s="73"/>
      <c r="K9" s="73"/>
      <c r="L9" s="73"/>
      <c r="M9" s="73"/>
      <c r="N9" s="73"/>
      <c r="O9" s="73"/>
      <c r="P9" s="73"/>
      <c r="Q9" s="73"/>
      <c r="R9" s="73"/>
      <c r="S9" s="73"/>
      <c r="T9" s="73"/>
    </row>
    <row r="10" spans="1:20" ht="101.15" customHeight="1" x14ac:dyDescent="0.25">
      <c r="A10" s="188" t="s">
        <v>62</v>
      </c>
      <c r="B10" s="178" t="s">
        <v>61</v>
      </c>
      <c r="C10" s="73"/>
      <c r="D10" s="73"/>
      <c r="E10" s="73"/>
      <c r="F10" s="73"/>
      <c r="G10" s="73"/>
      <c r="H10" s="73"/>
      <c r="I10" s="73"/>
      <c r="J10" s="73"/>
      <c r="K10" s="73"/>
      <c r="L10" s="73"/>
      <c r="M10" s="73"/>
      <c r="N10" s="73"/>
      <c r="O10" s="73"/>
      <c r="P10" s="73"/>
      <c r="Q10" s="73"/>
      <c r="R10" s="73"/>
      <c r="S10" s="73"/>
      <c r="T10" s="73"/>
    </row>
    <row r="11" spans="1:20" ht="60" x14ac:dyDescent="0.25">
      <c r="A11" s="188" t="s">
        <v>64</v>
      </c>
      <c r="B11" s="179" t="s">
        <v>63</v>
      </c>
      <c r="C11" s="73"/>
      <c r="D11" s="73"/>
      <c r="E11" s="73"/>
      <c r="F11" s="73"/>
      <c r="G11" s="73"/>
      <c r="H11" s="73"/>
      <c r="I11" s="73"/>
      <c r="J11" s="73"/>
      <c r="K11" s="73"/>
      <c r="L11" s="73"/>
      <c r="M11" s="73"/>
      <c r="N11" s="73"/>
      <c r="O11" s="73"/>
      <c r="P11" s="73"/>
      <c r="Q11" s="73"/>
      <c r="R11" s="73"/>
      <c r="S11" s="73"/>
      <c r="T11" s="73"/>
    </row>
    <row r="12" spans="1:20" x14ac:dyDescent="0.25">
      <c r="A12" s="188" t="s">
        <v>66</v>
      </c>
      <c r="B12" s="180" t="s">
        <v>65</v>
      </c>
    </row>
    <row r="13" spans="1:20" x14ac:dyDescent="0.25">
      <c r="B13" s="181"/>
    </row>
    <row r="14" spans="1:20" x14ac:dyDescent="0.25">
      <c r="B14" s="182"/>
    </row>
    <row r="15" spans="1:20" ht="25" x14ac:dyDescent="0.25">
      <c r="B15" s="183" t="s">
        <v>67</v>
      </c>
    </row>
    <row r="16" spans="1:20" x14ac:dyDescent="0.25">
      <c r="B16" s="184" t="s">
        <v>68</v>
      </c>
    </row>
    <row r="17" spans="2:2" x14ac:dyDescent="0.25">
      <c r="B17" s="185" t="s">
        <v>69</v>
      </c>
    </row>
    <row r="18" spans="2:2" x14ac:dyDescent="0.25">
      <c r="B18" s="185" t="s">
        <v>70</v>
      </c>
    </row>
    <row r="19" spans="2:2" x14ac:dyDescent="0.25">
      <c r="B19" s="185" t="s">
        <v>71</v>
      </c>
    </row>
    <row r="20" spans="2:2" x14ac:dyDescent="0.25">
      <c r="B20" s="185" t="s">
        <v>72</v>
      </c>
    </row>
    <row r="21" spans="2:2" x14ac:dyDescent="0.25">
      <c r="B21" s="185" t="s">
        <v>73</v>
      </c>
    </row>
    <row r="22" spans="2:2" x14ac:dyDescent="0.25">
      <c r="B22" s="185" t="s">
        <v>74</v>
      </c>
    </row>
    <row r="23" spans="2:2" x14ac:dyDescent="0.25">
      <c r="B23" s="184" t="s">
        <v>75</v>
      </c>
    </row>
    <row r="24" spans="2:2" x14ac:dyDescent="0.25">
      <c r="B24" s="185" t="s">
        <v>76</v>
      </c>
    </row>
    <row r="25" spans="2:2" x14ac:dyDescent="0.25">
      <c r="B25" s="186" t="s">
        <v>77</v>
      </c>
    </row>
    <row r="26" spans="2:2" ht="22.5" x14ac:dyDescent="0.25">
      <c r="B26" s="187" t="s">
        <v>78</v>
      </c>
    </row>
    <row r="27" spans="2:2" x14ac:dyDescent="0.25">
      <c r="B27" s="181"/>
    </row>
    <row r="28" spans="2:2" x14ac:dyDescent="0.25">
      <c r="B28" s="181"/>
    </row>
  </sheetData>
  <sheetProtection sheet="1" objects="1" scenarios="1"/>
  <mergeCells count="3">
    <mergeCell ref="A1:B1"/>
    <mergeCell ref="A3:A4"/>
    <mergeCell ref="B3:B4"/>
  </mergeCells>
  <hyperlinks>
    <hyperlink ref="A6" location="FSL_CCA!A1" display="Food Security &amp; Livelihoods (FSL) and Climate Change Adaptation (CCA)" xr:uid="{EE7641BA-2413-49CC-AE75-C4A012C81770}"/>
    <hyperlink ref="A7" location="'Shelter&amp;Settlements'!A1" display="Shelter&amp;Settlements" xr:uid="{843DC76C-BF1B-46C2-AC30-8F0D4D1B9735}"/>
    <hyperlink ref="A8" location="WASH!A1" display="WASH" xr:uid="{3BDB9CD6-3985-4482-AEF2-B0FF2F3EF024}"/>
    <hyperlink ref="A5" location="ECO_DRR!A1" display="Ecosystems based Disaster Risk Reduction (DRR) " xr:uid="{D94DFBB0-7472-46E2-BF1A-561619413B22}"/>
    <hyperlink ref="B2" r:id="rId1" display="https://efom.crs.org/environmental-stewardship-tool/" xr:uid="{351ABA4A-4D58-4C1C-998F-8C3B0B7D28C6}"/>
    <hyperlink ref="B25" r:id="rId2" display="Ø  Further guidance on the EST and related products can be found at CRS’s Emergency Field Operations Manual " xr:uid="{C591A7B3-F4EC-4D54-BDEA-DFF77E3C3B65}"/>
    <hyperlink ref="A9" location="Market_CVA!A1" display="Market Systems _ CVA (Cash and Voucher Asssitance) " xr:uid="{65A662A3-8415-4C8E-BB21-6F2CADAA24E4}"/>
    <hyperlink ref="A10" location="Operations!A1" display="Operations " xr:uid="{76EB5FA3-C6D2-4631-86AF-7FC7589024B8}"/>
    <hyperlink ref="A11" location="'Safe&amp;Dignified'!A1" display="Safe and Dignified Programming " xr:uid="{06DC5EB2-70C2-4BC2-A11C-E589DC1C6E27}"/>
    <hyperlink ref="A12" location="References!A1" display="Reference" xr:uid="{38FB7303-BBD8-493E-941C-30CCFA9DAA0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O42"/>
  <sheetViews>
    <sheetView rightToLeft="1" zoomScale="80" zoomScaleNormal="80" workbookViewId="0">
      <pane ySplit="3" topLeftCell="A4" activePane="bottomLeft" state="frozen"/>
      <selection activeCell="D4" sqref="D4"/>
      <selection pane="bottomLeft" activeCell="B5" sqref="B5"/>
    </sheetView>
  </sheetViews>
  <sheetFormatPr defaultColWidth="8.81640625" defaultRowHeight="12.5" x14ac:dyDescent="0.25"/>
  <cols>
    <col min="1" max="1" width="59.81640625" style="70" customWidth="1"/>
    <col min="2" max="2" width="32" style="70" customWidth="1"/>
    <col min="3" max="3" width="24.453125" style="70" customWidth="1"/>
    <col min="4" max="4" width="9" style="70" hidden="1" customWidth="1"/>
    <col min="5" max="5" width="0.1796875" style="70" hidden="1" customWidth="1"/>
    <col min="6" max="6" width="4" style="70" hidden="1" customWidth="1"/>
    <col min="7" max="7" width="3.1796875" style="70" hidden="1" customWidth="1"/>
    <col min="8" max="8" width="3" style="70" hidden="1" customWidth="1"/>
    <col min="9" max="9" width="3.1796875" style="70" hidden="1" customWidth="1"/>
    <col min="10" max="10" width="13.81640625" style="70" customWidth="1"/>
    <col min="11" max="11" width="30.54296875" style="70" customWidth="1"/>
    <col min="12" max="12" width="19.1796875" style="70" customWidth="1"/>
    <col min="13" max="13" width="15.453125" style="70" customWidth="1"/>
    <col min="14" max="14" width="12.81640625" style="70" bestFit="1" customWidth="1"/>
    <col min="15" max="15" width="7.54296875" style="70" customWidth="1"/>
    <col min="16" max="16384" width="8.81640625" style="70"/>
  </cols>
  <sheetData>
    <row r="1" spans="1:15" ht="16" x14ac:dyDescent="0.4">
      <c r="A1" s="76" t="s">
        <v>23</v>
      </c>
      <c r="B1" s="76" t="s">
        <v>23</v>
      </c>
    </row>
    <row r="2" spans="1:15" ht="74.5" customHeight="1" x14ac:dyDescent="0.25">
      <c r="A2" s="77" t="s">
        <v>528</v>
      </c>
    </row>
    <row r="3" spans="1:15" ht="72" customHeight="1" thickBot="1" x14ac:dyDescent="0.3">
      <c r="A3" s="78" t="s">
        <v>85</v>
      </c>
      <c r="B3" s="78" t="s">
        <v>86</v>
      </c>
      <c r="C3" s="78" t="s">
        <v>87</v>
      </c>
    </row>
    <row r="4" spans="1:15" ht="31.5" customHeight="1" thickBot="1" x14ac:dyDescent="0.3">
      <c r="A4" s="217" t="s">
        <v>88</v>
      </c>
      <c r="B4" s="218"/>
      <c r="C4" s="219"/>
    </row>
    <row r="5" spans="1:15" ht="57.5" thickBot="1" x14ac:dyDescent="0.4">
      <c r="A5" s="79" t="s">
        <v>89</v>
      </c>
      <c r="B5" s="80"/>
      <c r="C5" s="81"/>
      <c r="K5" s="82"/>
      <c r="L5" s="83" t="s">
        <v>126</v>
      </c>
      <c r="M5" s="83" t="s">
        <v>127</v>
      </c>
      <c r="N5" s="83" t="s">
        <v>128</v>
      </c>
    </row>
    <row r="6" spans="1:15" ht="38.5" thickBot="1" x14ac:dyDescent="0.4">
      <c r="A6" s="79" t="s">
        <v>90</v>
      </c>
      <c r="B6" s="80"/>
      <c r="C6" s="84"/>
      <c r="K6" s="85" t="s">
        <v>88</v>
      </c>
      <c r="L6" s="86">
        <f>COUNTIF(B5:B13,"yes")</f>
        <v>0</v>
      </c>
      <c r="M6" s="86">
        <f>COUNTIF(B5:B13,"somewhat")</f>
        <v>0</v>
      </c>
      <c r="N6" s="86">
        <f>COUNTIF(B5:B13,"no")</f>
        <v>0</v>
      </c>
    </row>
    <row r="7" spans="1:15" ht="57.5" thickBot="1" x14ac:dyDescent="0.4">
      <c r="A7" s="79" t="s">
        <v>91</v>
      </c>
      <c r="B7" s="80"/>
      <c r="C7" s="81"/>
      <c r="K7" s="85" t="s">
        <v>98</v>
      </c>
      <c r="L7" s="86">
        <f>COUNTIF(B15:B17,"yes")</f>
        <v>0</v>
      </c>
      <c r="M7" s="86">
        <f>COUNTIF(B15:B17,"somewhat")</f>
        <v>0</v>
      </c>
      <c r="N7" s="86">
        <f>COUNTIF(B15:B17,"no")</f>
        <v>0</v>
      </c>
    </row>
    <row r="8" spans="1:15" ht="38.5" thickBot="1" x14ac:dyDescent="0.65">
      <c r="A8" s="79" t="s">
        <v>92</v>
      </c>
      <c r="B8" s="80"/>
      <c r="C8" s="81"/>
      <c r="K8" s="85" t="s">
        <v>102</v>
      </c>
      <c r="L8" s="86">
        <f>COUNTIF(B19:B24,"yes")</f>
        <v>0</v>
      </c>
      <c r="M8" s="86">
        <f>COUNTIF(B19:B24,"somewhat")</f>
        <v>0</v>
      </c>
      <c r="N8" s="86">
        <f>COUNTIF(B19:B24,"no")</f>
        <v>0</v>
      </c>
      <c r="O8" s="87"/>
    </row>
    <row r="9" spans="1:15" ht="38.5" thickBot="1" x14ac:dyDescent="0.4">
      <c r="A9" s="79" t="s">
        <v>93</v>
      </c>
      <c r="B9" s="80"/>
      <c r="C9" s="81"/>
      <c r="D9" s="73"/>
      <c r="E9" s="73" t="s">
        <v>5</v>
      </c>
      <c r="F9" s="73" t="s">
        <v>9</v>
      </c>
      <c r="G9" s="73" t="s">
        <v>6</v>
      </c>
      <c r="H9" s="88" t="s">
        <v>7</v>
      </c>
      <c r="K9" s="85" t="s">
        <v>109</v>
      </c>
      <c r="L9" s="86">
        <f>COUNTIF(B26:B36,"yes")</f>
        <v>0</v>
      </c>
      <c r="M9" s="86">
        <f>COUNTIF(B26:B36,"somewhat")</f>
        <v>0</v>
      </c>
      <c r="N9" s="86">
        <f>COUNTIF(B26:B36,"no")</f>
        <v>0</v>
      </c>
    </row>
    <row r="10" spans="1:15" ht="40.5" thickBot="1" x14ac:dyDescent="0.4">
      <c r="A10" s="79" t="s">
        <v>94</v>
      </c>
      <c r="B10" s="80"/>
      <c r="C10" s="81"/>
      <c r="D10" s="73"/>
      <c r="E10" s="73"/>
      <c r="K10" s="85" t="s">
        <v>122</v>
      </c>
      <c r="L10" s="86">
        <f>COUNTIF(B39:B41,"yes")</f>
        <v>0</v>
      </c>
      <c r="M10" s="86">
        <f>COUNTIF(B39:B41,"somewhat")</f>
        <v>0</v>
      </c>
      <c r="N10" s="86">
        <f>COUNTIF(B39:B41,"no")</f>
        <v>0</v>
      </c>
    </row>
    <row r="11" spans="1:15" ht="38.5" thickBot="1" x14ac:dyDescent="0.4">
      <c r="A11" s="79" t="s">
        <v>95</v>
      </c>
      <c r="B11" s="80"/>
      <c r="C11" s="81"/>
      <c r="E11" s="73"/>
    </row>
    <row r="12" spans="1:15" ht="76.5" thickBot="1" x14ac:dyDescent="0.4">
      <c r="A12" s="79" t="s">
        <v>96</v>
      </c>
      <c r="B12" s="80"/>
      <c r="C12" s="81"/>
    </row>
    <row r="13" spans="1:15" ht="38.5" thickBot="1" x14ac:dyDescent="0.4">
      <c r="A13" s="79" t="s">
        <v>97</v>
      </c>
      <c r="B13" s="89"/>
      <c r="C13" s="90"/>
    </row>
    <row r="14" spans="1:15" ht="19.5" thickBot="1" x14ac:dyDescent="0.4">
      <c r="A14" s="91" t="s">
        <v>98</v>
      </c>
      <c r="B14" s="92"/>
      <c r="C14" s="93"/>
    </row>
    <row r="15" spans="1:15" ht="38.5" thickBot="1" x14ac:dyDescent="0.4">
      <c r="A15" s="79" t="s">
        <v>99</v>
      </c>
      <c r="B15" s="80"/>
      <c r="C15" s="94"/>
    </row>
    <row r="16" spans="1:15" ht="21.5" thickBot="1" x14ac:dyDescent="0.4">
      <c r="A16" s="79" t="s">
        <v>100</v>
      </c>
      <c r="B16" s="80"/>
      <c r="C16" s="81"/>
    </row>
    <row r="17" spans="1:4" ht="38.5" thickBot="1" x14ac:dyDescent="0.4">
      <c r="A17" s="79" t="s">
        <v>101</v>
      </c>
      <c r="B17" s="95"/>
      <c r="C17" s="90"/>
    </row>
    <row r="18" spans="1:4" ht="19.5" thickBot="1" x14ac:dyDescent="0.4">
      <c r="A18" s="91" t="s">
        <v>102</v>
      </c>
      <c r="B18" s="96"/>
      <c r="C18" s="97"/>
    </row>
    <row r="19" spans="1:4" ht="38.5" thickBot="1" x14ac:dyDescent="0.4">
      <c r="A19" s="79" t="s">
        <v>103</v>
      </c>
      <c r="B19" s="95"/>
      <c r="C19" s="81"/>
    </row>
    <row r="20" spans="1:4" ht="38.5" thickBot="1" x14ac:dyDescent="0.4">
      <c r="A20" s="79" t="s">
        <v>104</v>
      </c>
      <c r="B20" s="80"/>
      <c r="C20" s="81"/>
    </row>
    <row r="21" spans="1:4" ht="38.5" thickBot="1" x14ac:dyDescent="0.4">
      <c r="A21" s="79" t="s">
        <v>105</v>
      </c>
      <c r="B21" s="80"/>
      <c r="C21" s="81"/>
    </row>
    <row r="22" spans="1:4" ht="57.5" thickBot="1" x14ac:dyDescent="0.4">
      <c r="A22" s="79" t="s">
        <v>106</v>
      </c>
      <c r="B22" s="80"/>
      <c r="C22" s="81"/>
      <c r="D22" s="98"/>
    </row>
    <row r="23" spans="1:4" ht="57.5" thickBot="1" x14ac:dyDescent="0.4">
      <c r="A23" s="79" t="s">
        <v>107</v>
      </c>
      <c r="B23" s="80"/>
      <c r="C23" s="81"/>
    </row>
    <row r="24" spans="1:4" ht="38.5" thickBot="1" x14ac:dyDescent="0.4">
      <c r="A24" s="79" t="s">
        <v>108</v>
      </c>
      <c r="B24" s="80"/>
      <c r="C24" s="90"/>
    </row>
    <row r="25" spans="1:4" ht="19.5" thickBot="1" x14ac:dyDescent="0.4">
      <c r="A25" s="91" t="s">
        <v>109</v>
      </c>
      <c r="B25" s="99"/>
      <c r="C25" s="100"/>
    </row>
    <row r="26" spans="1:4" ht="38.5" thickBot="1" x14ac:dyDescent="0.4">
      <c r="A26" s="79" t="s">
        <v>110</v>
      </c>
      <c r="B26" s="95"/>
      <c r="C26" s="94"/>
    </row>
    <row r="27" spans="1:4" ht="57.5" thickBot="1" x14ac:dyDescent="0.4">
      <c r="A27" s="79" t="s">
        <v>111</v>
      </c>
      <c r="B27" s="80"/>
      <c r="C27" s="81"/>
    </row>
    <row r="28" spans="1:4" ht="38.5" thickBot="1" x14ac:dyDescent="0.4">
      <c r="A28" s="79" t="s">
        <v>112</v>
      </c>
      <c r="B28" s="80"/>
      <c r="C28" s="81"/>
    </row>
    <row r="29" spans="1:4" ht="57.5" thickBot="1" x14ac:dyDescent="0.4">
      <c r="A29" s="79" t="s">
        <v>113</v>
      </c>
      <c r="B29" s="80"/>
      <c r="C29" s="81"/>
      <c r="D29" s="98"/>
    </row>
    <row r="30" spans="1:4" ht="60.65" customHeight="1" thickBot="1" x14ac:dyDescent="0.4">
      <c r="A30" s="79" t="s">
        <v>114</v>
      </c>
      <c r="B30" s="80"/>
      <c r="C30" s="81"/>
    </row>
    <row r="31" spans="1:4" ht="38.5" thickBot="1" x14ac:dyDescent="0.4">
      <c r="A31" s="79" t="s">
        <v>115</v>
      </c>
      <c r="B31" s="80"/>
      <c r="C31" s="81"/>
    </row>
    <row r="32" spans="1:4" ht="38.5" thickBot="1" x14ac:dyDescent="0.4">
      <c r="A32" s="79" t="s">
        <v>116</v>
      </c>
      <c r="B32" s="80"/>
      <c r="C32" s="81"/>
    </row>
    <row r="33" spans="1:11" ht="76.5" thickBot="1" x14ac:dyDescent="0.4">
      <c r="A33" s="79" t="s">
        <v>117</v>
      </c>
      <c r="B33" s="80"/>
      <c r="C33" s="81"/>
    </row>
    <row r="34" spans="1:11" ht="38.5" thickBot="1" x14ac:dyDescent="0.4">
      <c r="A34" s="79" t="s">
        <v>118</v>
      </c>
      <c r="B34" s="80"/>
      <c r="C34" s="81"/>
    </row>
    <row r="35" spans="1:11" ht="38.5" thickBot="1" x14ac:dyDescent="0.4">
      <c r="A35" s="79" t="s">
        <v>119</v>
      </c>
      <c r="B35" s="101"/>
      <c r="C35" s="102"/>
    </row>
    <row r="36" spans="1:11" ht="58" thickTop="1" thickBot="1" x14ac:dyDescent="0.4">
      <c r="A36" s="79" t="s">
        <v>120</v>
      </c>
      <c r="B36" s="103"/>
      <c r="C36" s="104"/>
    </row>
    <row r="37" spans="1:11" ht="39" thickTop="1" thickBot="1" x14ac:dyDescent="0.4">
      <c r="A37" s="113" t="s">
        <v>121</v>
      </c>
      <c r="B37" s="103"/>
      <c r="C37" s="104"/>
    </row>
    <row r="38" spans="1:11" ht="20" thickTop="1" thickBot="1" x14ac:dyDescent="0.4">
      <c r="A38" s="91" t="s">
        <v>122</v>
      </c>
      <c r="B38" s="105"/>
      <c r="C38" s="106"/>
    </row>
    <row r="39" spans="1:11" ht="57.5" thickBot="1" x14ac:dyDescent="0.4">
      <c r="A39" s="113" t="s">
        <v>123</v>
      </c>
      <c r="B39" s="80"/>
      <c r="C39" s="81"/>
    </row>
    <row r="40" spans="1:11" ht="57.5" thickBot="1" x14ac:dyDescent="0.4">
      <c r="A40" s="79" t="s">
        <v>124</v>
      </c>
      <c r="B40" s="95"/>
      <c r="C40" s="81"/>
      <c r="K40" s="107"/>
    </row>
    <row r="41" spans="1:11" ht="38.5" thickBot="1" x14ac:dyDescent="0.55000000000000004">
      <c r="A41" s="189" t="s">
        <v>125</v>
      </c>
      <c r="B41" s="95"/>
      <c r="C41" s="81"/>
    </row>
    <row r="42" spans="1:11" ht="14.5" x14ac:dyDescent="0.25">
      <c r="A42" s="108"/>
      <c r="D42" s="98"/>
    </row>
  </sheetData>
  <sheetProtection sheet="1" formatCells="0" formatColumns="0" formatRows="0" insertColumns="0" insertRows="0" insertHyperlinks="0" deleteColumns="0" deleteRows="0" selectLockedCells="1" sort="0"/>
  <mergeCells count="1">
    <mergeCell ref="A4:C4"/>
  </mergeCells>
  <conditionalFormatting sqref="B5:B13 B15:B17 B19:B24 B26:B37 B39:B41">
    <cfRule type="cellIs" dxfId="21" priority="2" operator="equal">
      <formula>"yes"</formula>
    </cfRule>
    <cfRule type="cellIs" dxfId="20" priority="3" operator="equal">
      <formula>"somewhat"</formula>
    </cfRule>
    <cfRule type="containsText" dxfId="19" priority="5" operator="containsText" text="no">
      <formula>NOT(ISERROR(SEARCH("no",B5)))</formula>
    </cfRule>
  </conditionalFormatting>
  <dataValidations xWindow="1022" yWindow="487" count="2">
    <dataValidation type="list" allowBlank="1" showInputMessage="1" showErrorMessage="1" sqref="B39:B41 B5:B13 B15:B17 B19:B24 B26:B37" xr:uid="{00000000-0002-0000-0100-000000000000}">
      <formula1>YesNo</formula1>
    </dataValidation>
    <dataValidation allowBlank="1" showInputMessage="1" showErrorMessage="1" promptTitle="Guidance" prompt="Read through each statement and select &quot;yes&quot;, &quot;somewhat&quot;, or &quot;no&quot; as it relates to your programme activities and the geographic area the programme will take place. If the statement is not applicable to your context, select &quot;n/a&quot;." sqref="A4 A3" xr:uid="{00000000-0002-0000-0100-000001000000}"/>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2060"/>
  </sheetPr>
  <dimension ref="A1:S41"/>
  <sheetViews>
    <sheetView rightToLeft="1" zoomScale="80" zoomScaleNormal="80" workbookViewId="0">
      <pane ySplit="3" topLeftCell="A4" activePane="bottomLeft" state="frozen"/>
      <selection activeCell="D4" sqref="D4"/>
      <selection pane="bottomLeft" activeCell="E5" sqref="E5"/>
    </sheetView>
  </sheetViews>
  <sheetFormatPr defaultColWidth="8.81640625" defaultRowHeight="12.5" x14ac:dyDescent="0.25"/>
  <cols>
    <col min="1" max="1" width="51.54296875" style="70" customWidth="1"/>
    <col min="2" max="2" width="30.1796875" style="70" customWidth="1"/>
    <col min="3" max="3" width="11.453125" style="70" customWidth="1"/>
    <col min="4" max="4" width="0.1796875" style="70" hidden="1" customWidth="1"/>
    <col min="5" max="5" width="16.1796875" style="70" customWidth="1"/>
    <col min="6" max="7" width="0.1796875" style="70" hidden="1" customWidth="1"/>
    <col min="8" max="8" width="33.453125" style="70" customWidth="1"/>
    <col min="9" max="9" width="8.81640625" style="70"/>
    <col min="10" max="10" width="10.81640625" style="70" hidden="1" customWidth="1"/>
    <col min="11" max="11" width="7.81640625" style="70" hidden="1" customWidth="1"/>
    <col min="12" max="12" width="15.81640625" style="70" hidden="1" customWidth="1"/>
    <col min="13" max="13" width="7.453125" style="70" customWidth="1"/>
    <col min="14" max="14" width="16.1796875" style="70" customWidth="1"/>
    <col min="15" max="16384" width="8.81640625" style="70"/>
  </cols>
  <sheetData>
    <row r="1" spans="1:19" ht="22" customHeight="1" x14ac:dyDescent="0.35">
      <c r="A1" s="109" t="str">
        <f>Tier1!A1</f>
        <v>ABC</v>
      </c>
      <c r="B1" s="109" t="str">
        <f>Tier1!B1</f>
        <v>ABC</v>
      </c>
    </row>
    <row r="2" spans="1:19" ht="88.5" customHeight="1" x14ac:dyDescent="0.35">
      <c r="A2" s="77" t="s">
        <v>529</v>
      </c>
      <c r="B2" s="110"/>
      <c r="C2" s="223" t="s">
        <v>134</v>
      </c>
      <c r="D2" s="224"/>
      <c r="E2" s="224"/>
      <c r="F2" s="224"/>
      <c r="G2" s="224"/>
      <c r="H2" s="225"/>
      <c r="I2" s="111"/>
      <c r="J2" s="111"/>
      <c r="K2" s="111"/>
      <c r="L2" s="111"/>
      <c r="M2" s="111"/>
      <c r="N2" s="111"/>
      <c r="O2" s="111"/>
      <c r="P2" s="111"/>
      <c r="Q2" s="111"/>
      <c r="R2" s="111"/>
      <c r="S2" s="111"/>
    </row>
    <row r="3" spans="1:19" ht="43" customHeight="1" x14ac:dyDescent="0.25">
      <c r="A3" s="112" t="s">
        <v>129</v>
      </c>
      <c r="B3" s="112" t="s">
        <v>130</v>
      </c>
      <c r="C3" s="112" t="s">
        <v>131</v>
      </c>
      <c r="D3" s="112" t="s">
        <v>24</v>
      </c>
      <c r="E3" s="112" t="s">
        <v>132</v>
      </c>
      <c r="F3" s="112" t="s">
        <v>25</v>
      </c>
      <c r="G3" s="112" t="s">
        <v>26</v>
      </c>
      <c r="H3" s="112" t="s">
        <v>133</v>
      </c>
    </row>
    <row r="4" spans="1:19" ht="43" customHeight="1" x14ac:dyDescent="0.25">
      <c r="A4" s="112"/>
      <c r="B4" s="112"/>
      <c r="C4" s="112"/>
      <c r="D4" s="112"/>
      <c r="E4" s="112"/>
      <c r="F4" s="112"/>
      <c r="G4" s="112"/>
      <c r="H4" s="112"/>
    </row>
    <row r="5" spans="1:19" ht="76" x14ac:dyDescent="0.25">
      <c r="A5" s="113" t="str">
        <f>Tier1!A5</f>
        <v xml:space="preserve"> يمكن لأنشطة البرامج أن تؤثر سلباً على الموارد (مياه الشرب أو المياه اللازمة للمدخلات الزراعية والطعام والتربة والوقود والأدوية ومواد البناء والمحار والشعب المرجانية والليمون) </v>
      </c>
      <c r="B5" s="114"/>
      <c r="C5" s="115"/>
      <c r="D5" s="115" t="b">
        <f>IF(C5="High",3,IF(C5="Medium",2,IF(C5="Low",1)))</f>
        <v>0</v>
      </c>
      <c r="E5" s="115"/>
      <c r="F5" s="116" t="b">
        <f>IF(E5="High",3,IF(E5="Medium",2,IF(E5="Low",1)))</f>
        <v>0</v>
      </c>
      <c r="G5" s="117">
        <f>D5*F5</f>
        <v>0</v>
      </c>
      <c r="H5" s="117" t="str">
        <f>IF(G5&gt;5,"High",IF(G5&gt;2,"Medium",IF(G5&gt;0,"Low","")))</f>
        <v/>
      </c>
      <c r="N5" s="118"/>
    </row>
    <row r="6" spans="1:19" ht="38" x14ac:dyDescent="0.25">
      <c r="A6" s="113" t="str">
        <f>Tier1!A6</f>
        <v xml:space="preserve">أنشطة البرامج يمكن أن تضيف إلى الطلب على الموارد المحلية مثل أنظمة إمداد المياه </v>
      </c>
      <c r="B6" s="114"/>
      <c r="C6" s="115"/>
      <c r="D6" s="117" t="b">
        <f t="shared" ref="D6:D7" si="0">IF(C6="High",3,IF(C6="Medium",2,IF(C6="Low",1)))</f>
        <v>0</v>
      </c>
      <c r="E6" s="115"/>
      <c r="F6" s="116" t="b">
        <f t="shared" ref="F6:F41" si="1">IF(E6="High",3,IF(E6="Medium",2,IF(E6="Low",1)))</f>
        <v>0</v>
      </c>
      <c r="G6" s="117">
        <f t="shared" ref="G6:G41" si="2">D6*F6</f>
        <v>0</v>
      </c>
      <c r="H6" s="117" t="str">
        <f>IF(G6&gt;5,"High",IF(G6&gt;2,"Medium",IF(G6&gt;0,"Low","")))</f>
        <v/>
      </c>
      <c r="J6" s="220" t="s">
        <v>8</v>
      </c>
      <c r="K6" s="221"/>
      <c r="L6" s="222"/>
    </row>
    <row r="7" spans="1:19" ht="57" x14ac:dyDescent="0.25">
      <c r="A7" s="113" t="str">
        <f>Tier1!A7</f>
        <v>أنشطة البرامج يمكن أن تؤثر سلباً على المجتمعات الأصلية والتقليدية مثل تقييد حصولها التقليدي والاعتيادي على الموارد الطبيعية واستخدامها</v>
      </c>
      <c r="B7" s="114"/>
      <c r="C7" s="115"/>
      <c r="D7" s="117" t="b">
        <f t="shared" si="0"/>
        <v>0</v>
      </c>
      <c r="E7" s="115"/>
      <c r="F7" s="116" t="b">
        <f t="shared" si="1"/>
        <v>0</v>
      </c>
      <c r="G7" s="117">
        <f t="shared" si="2"/>
        <v>0</v>
      </c>
      <c r="H7" s="117" t="str">
        <f>IF(G7&gt;5,"High",IF(G7&gt;2,"Medium",IF(G7&gt;0,"Low","")))</f>
        <v/>
      </c>
      <c r="J7" s="119" t="s">
        <v>3</v>
      </c>
      <c r="K7" s="119" t="s">
        <v>2</v>
      </c>
      <c r="L7" s="120" t="s">
        <v>0</v>
      </c>
    </row>
    <row r="8" spans="1:19" ht="38" x14ac:dyDescent="0.25">
      <c r="A8" s="113" t="str">
        <f>Tier1!A8</f>
        <v>أنشطة البرامج يمكن  أن تؤثر سلباً على المستخدمين النهائيين للموارد خاصة المياه السطحية والمياه الجوفية</v>
      </c>
      <c r="B8" s="114"/>
      <c r="C8" s="115"/>
      <c r="D8" s="115" t="b">
        <f t="shared" ref="D8:D41" si="3">IF(C8="High",3,IF(C8="Medium",2,IF(C8="Low",1)))</f>
        <v>0</v>
      </c>
      <c r="E8" s="115"/>
      <c r="F8" s="116" t="b">
        <f t="shared" si="1"/>
        <v>0</v>
      </c>
      <c r="G8" s="117">
        <f t="shared" si="2"/>
        <v>0</v>
      </c>
      <c r="H8" s="117" t="str">
        <f>IF(G8&gt;5,"High",IF(G8&gt;2,"Medium",IF(G8&gt;0,"Low","")))</f>
        <v/>
      </c>
    </row>
    <row r="9" spans="1:19" ht="38" x14ac:dyDescent="0.25">
      <c r="A9" s="113" t="str">
        <f>Tier1!A9</f>
        <v>أنشطة البرامج يمكن أن تؤثر سلباً على التجمعات السكنية عند المصب أو المجاورة</v>
      </c>
      <c r="B9" s="121"/>
      <c r="C9" s="115"/>
      <c r="D9" s="115" t="b">
        <f t="shared" si="3"/>
        <v>0</v>
      </c>
      <c r="E9" s="115"/>
      <c r="F9" s="116" t="b">
        <f t="shared" si="1"/>
        <v>0</v>
      </c>
      <c r="G9" s="117">
        <f t="shared" si="2"/>
        <v>0</v>
      </c>
      <c r="H9" s="117" t="str">
        <f t="shared" ref="H9:H41" si="4">IF(G9&gt;5,"High",IF(G9&gt;2,"Medium",IF(G9&gt;0,"Low","")))</f>
        <v/>
      </c>
    </row>
    <row r="10" spans="1:19" ht="38" x14ac:dyDescent="0.25">
      <c r="A10" s="113" t="str">
        <f>Tier1!A10</f>
        <v>أنشطة البرامج يمكن أن تتضمن استخلاص مواد من مواردها الطبيعية</v>
      </c>
      <c r="B10" s="121"/>
      <c r="C10" s="115"/>
      <c r="D10" s="115" t="b">
        <f t="shared" si="3"/>
        <v>0</v>
      </c>
      <c r="E10" s="115"/>
      <c r="F10" s="116" t="b">
        <f t="shared" si="1"/>
        <v>0</v>
      </c>
      <c r="G10" s="117">
        <f t="shared" si="2"/>
        <v>0</v>
      </c>
      <c r="H10" s="117" t="str">
        <f t="shared" si="4"/>
        <v/>
      </c>
    </row>
    <row r="11" spans="1:19" ht="38" x14ac:dyDescent="0.25">
      <c r="A11" s="113" t="str">
        <f>Tier1!A11</f>
        <v>أنشطة البرامج يمكن أن تتطلب عقود إيجار لاستخدام الأراضي أو المياه أو تغييرات في الحيازة</v>
      </c>
      <c r="B11" s="121"/>
      <c r="C11" s="115"/>
      <c r="D11" s="115" t="b">
        <f t="shared" si="3"/>
        <v>0</v>
      </c>
      <c r="E11" s="115"/>
      <c r="F11" s="116" t="b">
        <f t="shared" si="1"/>
        <v>0</v>
      </c>
      <c r="G11" s="117">
        <f t="shared" si="2"/>
        <v>0</v>
      </c>
      <c r="H11" s="117" t="str">
        <f t="shared" si="4"/>
        <v/>
      </c>
    </row>
    <row r="12" spans="1:19" ht="95" x14ac:dyDescent="0.25">
      <c r="A12" s="113" t="str">
        <f>Tier1!A12</f>
        <v>أنشطة البرنامج يمكن أن تؤثر سلباً على مناطق الغابات أو غيرها من الغطاء النباتي المحلي أو الأراضي الرطبة أو الشعاب المرجانية أو المناطق الطبيعية الأخرى في المنطقة المشمولة بالبرامج و/أو في المناطق أعلى وأسفل مجرى النهر أو المناطق المجاورة</v>
      </c>
      <c r="B12" s="121"/>
      <c r="C12" s="115"/>
      <c r="D12" s="115" t="b">
        <f t="shared" si="3"/>
        <v>0</v>
      </c>
      <c r="E12" s="115"/>
      <c r="F12" s="116" t="b">
        <f t="shared" si="1"/>
        <v>0</v>
      </c>
      <c r="G12" s="117">
        <f t="shared" si="2"/>
        <v>0</v>
      </c>
      <c r="H12" s="117" t="str">
        <f t="shared" si="4"/>
        <v/>
      </c>
    </row>
    <row r="13" spans="1:19" ht="57" x14ac:dyDescent="0.25">
      <c r="A13" s="113" t="str">
        <f>Tier1!A13</f>
        <v>أنشطة البرامج يمكن أن تؤثر سلباً على أنواع الحيوانات أو الموائل أو النظم البيئية في المنطقة (على الأرض أو في الماء)</v>
      </c>
      <c r="B13" s="121"/>
      <c r="C13" s="115"/>
      <c r="D13" s="115" t="b">
        <f t="shared" si="3"/>
        <v>0</v>
      </c>
      <c r="E13" s="115"/>
      <c r="F13" s="116" t="b">
        <f t="shared" si="1"/>
        <v>0</v>
      </c>
      <c r="G13" s="117">
        <f t="shared" si="2"/>
        <v>0</v>
      </c>
      <c r="H13" s="117" t="str">
        <f t="shared" si="4"/>
        <v/>
      </c>
    </row>
    <row r="14" spans="1:19" ht="19.5" hidden="1" thickBot="1" x14ac:dyDescent="0.3">
      <c r="A14" s="122" t="s">
        <v>17</v>
      </c>
      <c r="B14" s="121"/>
      <c r="C14" s="115" t="s">
        <v>2</v>
      </c>
      <c r="D14" s="115">
        <f t="shared" si="3"/>
        <v>2</v>
      </c>
      <c r="E14" s="115" t="s">
        <v>3</v>
      </c>
      <c r="F14" s="116">
        <f t="shared" si="1"/>
        <v>1</v>
      </c>
      <c r="G14" s="117">
        <f t="shared" si="2"/>
        <v>2</v>
      </c>
      <c r="H14" s="117" t="str">
        <f t="shared" si="4"/>
        <v>Low</v>
      </c>
    </row>
    <row r="15" spans="1:19" ht="57" x14ac:dyDescent="0.25">
      <c r="A15" s="113" t="str">
        <f>Tier1!A15</f>
        <v>أنشطة البرنامج يمكن أن تؤدي إلى انتقال العمال (البناء/الفنيين) أو الأشخاص الآخرين إلى المنطقة أو إتاحة الوصول إليها</v>
      </c>
      <c r="B15" s="121"/>
      <c r="C15" s="115"/>
      <c r="D15" s="115" t="b">
        <f t="shared" si="3"/>
        <v>0</v>
      </c>
      <c r="E15" s="115"/>
      <c r="F15" s="116" t="b">
        <f t="shared" si="1"/>
        <v>0</v>
      </c>
      <c r="G15" s="117">
        <f t="shared" si="2"/>
        <v>0</v>
      </c>
      <c r="H15" s="117" t="str">
        <f t="shared" si="4"/>
        <v/>
      </c>
    </row>
    <row r="16" spans="1:19" ht="19" x14ac:dyDescent="0.25">
      <c r="A16" s="113" t="str">
        <f>Tier1!A16</f>
        <v>أنشطة البرامج يمكن أن تستلزم إعادة توطين السكان</v>
      </c>
      <c r="B16" s="121"/>
      <c r="C16" s="115"/>
      <c r="D16" s="115" t="b">
        <f t="shared" si="3"/>
        <v>0</v>
      </c>
      <c r="E16" s="115"/>
      <c r="F16" s="116" t="b">
        <f t="shared" si="1"/>
        <v>0</v>
      </c>
      <c r="G16" s="117">
        <f t="shared" si="2"/>
        <v>0</v>
      </c>
      <c r="H16" s="117" t="str">
        <f t="shared" si="4"/>
        <v/>
      </c>
    </row>
    <row r="17" spans="1:8" ht="57" x14ac:dyDescent="0.25">
      <c r="A17" s="113" t="str">
        <f>Tier1!A17</f>
        <v>أنشطة البرامج يمكن أن تؤثر سلباً على المناطق الحساسة ثقافياً أو أثرياً المهمة للمجتمع المحلي أو الأطراف المعنية الأخرى</v>
      </c>
      <c r="B17" s="121"/>
      <c r="C17" s="115"/>
      <c r="D17" s="115" t="b">
        <f t="shared" si="3"/>
        <v>0</v>
      </c>
      <c r="E17" s="115"/>
      <c r="F17" s="116" t="b">
        <f t="shared" si="1"/>
        <v>0</v>
      </c>
      <c r="G17" s="117">
        <f t="shared" si="2"/>
        <v>0</v>
      </c>
      <c r="H17" s="117" t="str">
        <f t="shared" si="4"/>
        <v/>
      </c>
    </row>
    <row r="18" spans="1:8" ht="19" hidden="1" x14ac:dyDescent="0.25">
      <c r="A18" s="123" t="s">
        <v>16</v>
      </c>
      <c r="B18" s="121"/>
      <c r="C18" s="115"/>
      <c r="D18" s="115" t="b">
        <f t="shared" si="3"/>
        <v>0</v>
      </c>
      <c r="E18" s="115"/>
      <c r="F18" s="116" t="b">
        <f t="shared" si="1"/>
        <v>0</v>
      </c>
      <c r="G18" s="117">
        <f t="shared" si="2"/>
        <v>0</v>
      </c>
      <c r="H18" s="117"/>
    </row>
    <row r="19" spans="1:8" ht="38" x14ac:dyDescent="0.25">
      <c r="A19" s="113" t="str">
        <f>Tier1!A19</f>
        <v>أنشطة البرامج يمكن أن تشمل البناء في المناطق الواقعة في أنظمة بيئية حساسة أو أرض منحدرة</v>
      </c>
      <c r="B19" s="121"/>
      <c r="C19" s="115"/>
      <c r="D19" s="115" t="b">
        <f t="shared" si="3"/>
        <v>0</v>
      </c>
      <c r="E19" s="115"/>
      <c r="F19" s="116" t="b">
        <f t="shared" si="1"/>
        <v>0</v>
      </c>
      <c r="G19" s="117">
        <f t="shared" si="2"/>
        <v>0</v>
      </c>
      <c r="H19" s="117" t="str">
        <f t="shared" si="4"/>
        <v/>
      </c>
    </row>
    <row r="20" spans="1:8" ht="57" x14ac:dyDescent="0.25">
      <c r="A20" s="113" t="str">
        <f>Tier1!A20</f>
        <v>أنشطة البرامج يمكن أن تؤثر سلباً على المناطق الساحلية أو الأراضي الرطبة أو المستنقعات تأثيراً مباشراً أو من خلال آثار "بعيدة المدى"</v>
      </c>
      <c r="B20" s="121"/>
      <c r="C20" s="115"/>
      <c r="D20" s="115" t="b">
        <f t="shared" si="3"/>
        <v>0</v>
      </c>
      <c r="E20" s="115"/>
      <c r="F20" s="116" t="b">
        <f t="shared" si="1"/>
        <v>0</v>
      </c>
      <c r="G20" s="117">
        <f t="shared" si="2"/>
        <v>0</v>
      </c>
      <c r="H20" s="117" t="str">
        <f t="shared" si="4"/>
        <v/>
      </c>
    </row>
    <row r="21" spans="1:8" ht="38" x14ac:dyDescent="0.25">
      <c r="A21" s="113" t="str">
        <f>Tier1!A21</f>
        <v>أنشطة البرامج يمكن أن تؤثر سلباً على المنحدر أو استقرار التربة أو تتضمن آلات ثقيلة</v>
      </c>
      <c r="B21" s="121"/>
      <c r="C21" s="115"/>
      <c r="D21" s="115" t="b">
        <f t="shared" si="3"/>
        <v>0</v>
      </c>
      <c r="E21" s="115"/>
      <c r="F21" s="116" t="b">
        <f t="shared" si="1"/>
        <v>0</v>
      </c>
      <c r="G21" s="117">
        <f t="shared" si="2"/>
        <v>0</v>
      </c>
      <c r="H21" s="117" t="str">
        <f t="shared" si="4"/>
        <v/>
      </c>
    </row>
    <row r="22" spans="1:8" ht="57" x14ac:dyDescent="0.25">
      <c r="A22" s="113" t="str">
        <f>Tier1!A22</f>
        <v>أنشطة البرامج يمكن أن تحدث تغييرات سلبية في المناظر الطبيعية الحالية (مثل إزالة الصخور أو التراب أو التخلص من المخلفات أو إزالة الخشب)</v>
      </c>
      <c r="B22" s="121"/>
      <c r="C22" s="115"/>
      <c r="D22" s="115" t="b">
        <f t="shared" si="3"/>
        <v>0</v>
      </c>
      <c r="E22" s="115"/>
      <c r="F22" s="116" t="b">
        <f t="shared" si="1"/>
        <v>0</v>
      </c>
      <c r="G22" s="117">
        <f t="shared" si="2"/>
        <v>0</v>
      </c>
      <c r="H22" s="117" t="str">
        <f t="shared" si="4"/>
        <v/>
      </c>
    </row>
    <row r="23" spans="1:8" ht="57" x14ac:dyDescent="0.25">
      <c r="A23" s="113" t="str">
        <f>Tier1!A23</f>
        <v>أنشطة البرامج يمكن أن تؤثر سلباً على الأنماط الموسمية لحركة الرمال (مثل اضطراب الكثبان الرملية، الرمال من الأنهار) في المنطقة، مما قد يسفر عن تآكل التربة</v>
      </c>
      <c r="B23" s="121"/>
      <c r="C23" s="115"/>
      <c r="D23" s="115" t="b">
        <f t="shared" si="3"/>
        <v>0</v>
      </c>
      <c r="E23" s="115"/>
      <c r="F23" s="116" t="b">
        <f t="shared" si="1"/>
        <v>0</v>
      </c>
      <c r="G23" s="117">
        <f t="shared" si="2"/>
        <v>0</v>
      </c>
      <c r="H23" s="117" t="str">
        <f t="shared" si="4"/>
        <v/>
      </c>
    </row>
    <row r="24" spans="1:8" ht="38" x14ac:dyDescent="0.25">
      <c r="A24" s="113" t="str">
        <f>Tier1!A24</f>
        <v>أنشطة البرنامج يمكن  أن تتضمن بناء منشآت في نطاق 50 متراً من خط الساحل (مثل البحيرة أو النهر أو البحر)</v>
      </c>
      <c r="B24" s="121"/>
      <c r="C24" s="115"/>
      <c r="D24" s="115" t="b">
        <f t="shared" si="3"/>
        <v>0</v>
      </c>
      <c r="E24" s="115"/>
      <c r="F24" s="116" t="b">
        <f t="shared" si="1"/>
        <v>0</v>
      </c>
      <c r="G24" s="117">
        <f t="shared" si="2"/>
        <v>0</v>
      </c>
      <c r="H24" s="117" t="str">
        <f t="shared" si="4"/>
        <v/>
      </c>
    </row>
    <row r="25" spans="1:8" ht="19.5" hidden="1" thickBot="1" x14ac:dyDescent="0.3">
      <c r="A25" s="122" t="s">
        <v>21</v>
      </c>
      <c r="B25" s="121"/>
      <c r="C25" s="115"/>
      <c r="D25" s="115" t="b">
        <f t="shared" si="3"/>
        <v>0</v>
      </c>
      <c r="E25" s="115"/>
      <c r="F25" s="116" t="b">
        <f t="shared" si="1"/>
        <v>0</v>
      </c>
      <c r="G25" s="117">
        <f t="shared" si="2"/>
        <v>0</v>
      </c>
      <c r="H25" s="117"/>
    </row>
    <row r="26" spans="1:8" ht="38" x14ac:dyDescent="0.25">
      <c r="A26" s="113" t="str">
        <f>Tier1!A26</f>
        <v>أنشطة البرامج يمكن أن تستزم استخدام المبيدات الحشرية أو المخصبات أو غير ذلك من المواد الكيميائية الخطرة المحتملة</v>
      </c>
      <c r="B26" s="121"/>
      <c r="C26" s="115"/>
      <c r="D26" s="115" t="b">
        <f t="shared" si="3"/>
        <v>0</v>
      </c>
      <c r="E26" s="115"/>
      <c r="F26" s="116" t="b">
        <f t="shared" si="1"/>
        <v>0</v>
      </c>
      <c r="G26" s="117">
        <f t="shared" si="2"/>
        <v>0</v>
      </c>
      <c r="H26" s="117" t="str">
        <f t="shared" si="4"/>
        <v/>
      </c>
    </row>
    <row r="27" spans="1:8" ht="76" x14ac:dyDescent="0.25">
      <c r="A27" s="113" t="str">
        <f>Tier1!A27</f>
        <v xml:space="preserve">أنشطة البرامج يمكن أن تشمل تصريف المغذيات أو النفايات السائلة الأخرى (مبيدات الأعشاب/ المبيدات الحشرية، والغائط البشري/الحيواني، والمياه الرمادية والسوداء) في المسطحات المائية </v>
      </c>
      <c r="B27" s="121"/>
      <c r="C27" s="115"/>
      <c r="D27" s="115" t="b">
        <f t="shared" si="3"/>
        <v>0</v>
      </c>
      <c r="E27" s="115"/>
      <c r="F27" s="116" t="b">
        <f t="shared" si="1"/>
        <v>0</v>
      </c>
      <c r="G27" s="117">
        <f t="shared" si="2"/>
        <v>0</v>
      </c>
      <c r="H27" s="117" t="str">
        <f t="shared" si="4"/>
        <v/>
      </c>
    </row>
    <row r="28" spans="1:8" ht="38" x14ac:dyDescent="0.25">
      <c r="A28" s="113" t="str">
        <f>Tier1!A28</f>
        <v>أنشطة البرامج يمكن أن تنتج نفايات مثل نفايات الصرف الصحي السائلة و/أو النفايات الصلبة</v>
      </c>
      <c r="B28" s="121"/>
      <c r="C28" s="115"/>
      <c r="D28" s="115" t="b">
        <f t="shared" si="3"/>
        <v>0</v>
      </c>
      <c r="E28" s="115"/>
      <c r="F28" s="116" t="b">
        <f t="shared" si="1"/>
        <v>0</v>
      </c>
      <c r="G28" s="117">
        <f t="shared" si="2"/>
        <v>0</v>
      </c>
      <c r="H28" s="117" t="str">
        <f t="shared" si="4"/>
        <v/>
      </c>
    </row>
    <row r="29" spans="1:8" ht="57" x14ac:dyDescent="0.25">
      <c r="A29" s="113" t="str">
        <f>Tier1!A29</f>
        <v>أنشطة البرامج يمكن أن تتضمن التخلص من النفايات فيمجاري مائية محلية قريبة و/أو إذا كان هناك مخاطر التسرب إلى المياه الجوفية عبر التربة</v>
      </c>
      <c r="B29" s="121"/>
      <c r="C29" s="115"/>
      <c r="D29" s="115" t="b">
        <f t="shared" si="3"/>
        <v>0</v>
      </c>
      <c r="E29" s="115"/>
      <c r="F29" s="116" t="b">
        <f t="shared" si="1"/>
        <v>0</v>
      </c>
      <c r="G29" s="117">
        <f t="shared" si="2"/>
        <v>0</v>
      </c>
      <c r="H29" s="117" t="str">
        <f t="shared" si="4"/>
        <v/>
      </c>
    </row>
    <row r="30" spans="1:8" ht="76" x14ac:dyDescent="0.25">
      <c r="A30" s="113" t="str">
        <f>Tier1!A30</f>
        <v>أنشطة البرامج يمكن أن تتضمن استخدام / التخلص من المواد الكيميائية السامة (مثل مبيدات الأعشاب والقطران والزيوت والدهانات والمواد الكيميائية الصناعية الأخرى) في المنطقة</v>
      </c>
      <c r="B30" s="121"/>
      <c r="C30" s="115"/>
      <c r="D30" s="115" t="b">
        <f t="shared" si="3"/>
        <v>0</v>
      </c>
      <c r="E30" s="115"/>
      <c r="F30" s="116" t="b">
        <f t="shared" si="1"/>
        <v>0</v>
      </c>
      <c r="G30" s="117">
        <f t="shared" si="2"/>
        <v>0</v>
      </c>
      <c r="H30" s="117" t="str">
        <f t="shared" si="4"/>
        <v/>
      </c>
    </row>
    <row r="31" spans="1:8" ht="38" x14ac:dyDescent="0.25">
      <c r="A31" s="113" t="str">
        <f>Tier1!A31</f>
        <v>أنشطة البرامج يمكن أن تتضمن استخدام مواد خطرة (متضمنة كميات كبيرة من الوقود) يجب تخزينها في المنطقة</v>
      </c>
      <c r="B31" s="121"/>
      <c r="C31" s="115"/>
      <c r="D31" s="115" t="b">
        <f t="shared" si="3"/>
        <v>0</v>
      </c>
      <c r="E31" s="115"/>
      <c r="F31" s="116" t="b">
        <f t="shared" si="1"/>
        <v>0</v>
      </c>
      <c r="G31" s="117">
        <f t="shared" si="2"/>
        <v>0</v>
      </c>
      <c r="H31" s="117" t="str">
        <f t="shared" si="4"/>
        <v/>
      </c>
    </row>
    <row r="32" spans="1:8" ht="38" x14ac:dyDescent="0.25">
      <c r="A32" s="113" t="str">
        <f>Tier1!A32</f>
        <v>أنشطة البرامج يمكن أن تتسبب في جريان المياه حول الينابيع أو حفر الآبار، الأمر الذي قد يؤدي إلى تعرية التربة</v>
      </c>
      <c r="B32" s="121"/>
      <c r="C32" s="115"/>
      <c r="D32" s="115" t="b">
        <f t="shared" si="3"/>
        <v>0</v>
      </c>
      <c r="E32" s="115"/>
      <c r="F32" s="116" t="b">
        <f t="shared" si="1"/>
        <v>0</v>
      </c>
      <c r="G32" s="117">
        <f t="shared" si="2"/>
        <v>0</v>
      </c>
      <c r="H32" s="117" t="str">
        <f t="shared" si="4"/>
        <v/>
      </c>
    </row>
    <row r="33" spans="1:8" ht="76" x14ac:dyDescent="0.25">
      <c r="A33" s="113" t="str">
        <f>Tier1!A33</f>
        <v>أنشطة البرامج يمكن أن تؤثر سلباً على خزانات المياه الجوفية (الإفراط في استخراج طبقات المياه الجوفية) من خلال استمرار استخراج المياه من حفر الآبار، لا سيما أثناء فترات الجفاف أو سنوات الجفاف</v>
      </c>
      <c r="B33" s="121"/>
      <c r="C33" s="115"/>
      <c r="D33" s="115" t="b">
        <f t="shared" si="3"/>
        <v>0</v>
      </c>
      <c r="E33" s="115"/>
      <c r="F33" s="116" t="b">
        <f t="shared" si="1"/>
        <v>0</v>
      </c>
      <c r="G33" s="117">
        <f t="shared" si="2"/>
        <v>0</v>
      </c>
      <c r="H33" s="117" t="str">
        <f t="shared" si="4"/>
        <v/>
      </c>
    </row>
    <row r="34" spans="1:8" ht="57" x14ac:dyDescent="0.25">
      <c r="A34" s="113" t="str">
        <f>Tier1!A34</f>
        <v>قد تؤثر أنشطة المشروع على جودة الهواء للأشخاص والحيوانات والنباتات (التراب الناجم عن إزالة الحطام، التشييد...)</v>
      </c>
      <c r="B34" s="121"/>
      <c r="C34" s="115"/>
      <c r="D34" s="115" t="b">
        <f t="shared" si="3"/>
        <v>0</v>
      </c>
      <c r="E34" s="115"/>
      <c r="F34" s="116" t="b">
        <f t="shared" si="1"/>
        <v>0</v>
      </c>
      <c r="G34" s="117">
        <f t="shared" si="2"/>
        <v>0</v>
      </c>
      <c r="H34" s="117" t="str">
        <f t="shared" si="4"/>
        <v/>
      </c>
    </row>
    <row r="35" spans="1:8" ht="38" x14ac:dyDescent="0.25">
      <c r="A35" s="113" t="str">
        <f>Tier1!A35</f>
        <v>تتضمن أنشطة البرامج الماكينات الثقيلة التي قد تحدث ضوضاء أو مشاكل تتعلق بالسلامة</v>
      </c>
      <c r="B35" s="121"/>
      <c r="C35" s="115"/>
      <c r="D35" s="115" t="b">
        <f t="shared" si="3"/>
        <v>0</v>
      </c>
      <c r="E35" s="115"/>
      <c r="F35" s="116" t="b">
        <f t="shared" si="1"/>
        <v>0</v>
      </c>
      <c r="G35" s="117">
        <f t="shared" si="2"/>
        <v>0</v>
      </c>
      <c r="H35" s="117" t="str">
        <f t="shared" si="4"/>
        <v/>
      </c>
    </row>
    <row r="36" spans="1:8" ht="57" x14ac:dyDescent="0.25">
      <c r="A36" s="113" t="str">
        <f>Tier1!A36</f>
        <v>قد يتسبب شراء المواد اللازمة لأنشطة البرنامج (البلاستيك، الخشب، الصخور، الرمل...) في أي من الأضرار المذكورة أعلاه خارج المجالات المستهدفة للبرنامج</v>
      </c>
      <c r="B36" s="121"/>
      <c r="C36" s="115"/>
      <c r="D36" s="115" t="b">
        <f t="shared" si="3"/>
        <v>0</v>
      </c>
      <c r="E36" s="115"/>
      <c r="F36" s="116" t="b">
        <f t="shared" si="1"/>
        <v>0</v>
      </c>
      <c r="G36" s="117">
        <f t="shared" si="2"/>
        <v>0</v>
      </c>
      <c r="H36" s="117" t="str">
        <f t="shared" si="4"/>
        <v/>
      </c>
    </row>
    <row r="37" spans="1:8" ht="38" x14ac:dyDescent="0.25">
      <c r="A37" s="113" t="str">
        <f>Tier1!A37</f>
        <v>قد تسبب أنشطة البرنامج مخاطر تلويث مصادر المياه الجوفية من خلال تسرب مياه السطح الملوثة</v>
      </c>
      <c r="B37" s="121"/>
      <c r="C37" s="115"/>
      <c r="D37" s="115" t="b">
        <f t="shared" si="3"/>
        <v>0</v>
      </c>
      <c r="E37" s="115"/>
      <c r="F37" s="116" t="b">
        <f t="shared" si="1"/>
        <v>0</v>
      </c>
      <c r="G37" s="117">
        <f t="shared" si="2"/>
        <v>0</v>
      </c>
      <c r="H37" s="117" t="str">
        <f t="shared" si="4"/>
        <v/>
      </c>
    </row>
    <row r="38" spans="1:8" ht="19.5" hidden="1" thickBot="1" x14ac:dyDescent="0.3">
      <c r="A38" s="122" t="s">
        <v>15</v>
      </c>
      <c r="B38" s="121"/>
      <c r="C38" s="115"/>
      <c r="D38" s="115" t="b">
        <f t="shared" si="3"/>
        <v>0</v>
      </c>
      <c r="E38" s="115"/>
      <c r="F38" s="116" t="b">
        <f t="shared" si="1"/>
        <v>0</v>
      </c>
      <c r="G38" s="117">
        <f t="shared" si="2"/>
        <v>0</v>
      </c>
      <c r="H38" s="117"/>
    </row>
    <row r="39" spans="1:8" ht="57" x14ac:dyDescent="0.25">
      <c r="A39" s="113" t="str">
        <f>Tier1!A39</f>
        <v>قد يكون لأنشطة البرنامج و/أو العمليات المرتبطة عواقب سلبية إضافية على البيئة الطبيعية وزيادة انبعاثات الغازات الدفيئة التي تساهم في تغير المناخ (على المدى الطويل)</v>
      </c>
      <c r="B39" s="121"/>
      <c r="C39" s="115"/>
      <c r="D39" s="115" t="b">
        <f t="shared" si="3"/>
        <v>0</v>
      </c>
      <c r="E39" s="115"/>
      <c r="F39" s="116" t="b">
        <f t="shared" si="1"/>
        <v>0</v>
      </c>
      <c r="G39" s="117">
        <f t="shared" si="2"/>
        <v>0</v>
      </c>
      <c r="H39" s="117" t="str">
        <f t="shared" si="4"/>
        <v/>
      </c>
    </row>
    <row r="40" spans="1:8" ht="57" x14ac:dyDescent="0.25">
      <c r="A40" s="113" t="str">
        <f>Tier1!A40</f>
        <v>حيث توجد أنشطة البرنامج بالقرب من المناطق المعرضة لتفشي الأمراض المنقولة بنواقل (مثل البعوض والشيكونغونيا والملاريا والضنك وزيكا والبلهارسيا وما شابه ذلك)</v>
      </c>
      <c r="B40" s="124"/>
      <c r="C40" s="115"/>
      <c r="D40" s="115" t="b">
        <f t="shared" si="3"/>
        <v>0</v>
      </c>
      <c r="E40" s="115"/>
      <c r="F40" s="116" t="b">
        <f t="shared" si="1"/>
        <v>0</v>
      </c>
      <c r="G40" s="117">
        <f t="shared" si="2"/>
        <v>0</v>
      </c>
      <c r="H40" s="117" t="str">
        <f t="shared" si="4"/>
        <v/>
      </c>
    </row>
    <row r="41" spans="1:8" ht="38" x14ac:dyDescent="0.5">
      <c r="A41" s="113" t="str">
        <f>Tier1!A41</f>
        <v>تقع أنشطة المشروع في منطقة معرضة للمخاطر المناخية أو غيرها من المخاطر الطبيعية</v>
      </c>
      <c r="B41" s="125"/>
      <c r="C41" s="115"/>
      <c r="D41" s="115" t="b">
        <f t="shared" si="3"/>
        <v>0</v>
      </c>
      <c r="E41" s="115"/>
      <c r="F41" s="116" t="b">
        <f t="shared" si="1"/>
        <v>0</v>
      </c>
      <c r="G41" s="117">
        <f t="shared" si="2"/>
        <v>0</v>
      </c>
      <c r="H41" s="117" t="str">
        <f t="shared" si="4"/>
        <v/>
      </c>
    </row>
  </sheetData>
  <sheetProtection sheet="1" formatCells="0" formatColumns="0" formatRows="0" insertColumns="0" insertRows="0" insertHyperlinks="0" deleteColumns="0" deleteRows="0" selectLockedCells="1" sort="0"/>
  <mergeCells count="2">
    <mergeCell ref="J6:L6"/>
    <mergeCell ref="C2:H2"/>
  </mergeCells>
  <conditionalFormatting sqref="C5:C41 H5:H41">
    <cfRule type="containsText" dxfId="14" priority="176" operator="containsText" text="Low">
      <formula>NOT(ISERROR(SEARCH("Low",C5)))</formula>
    </cfRule>
    <cfRule type="containsText" dxfId="13" priority="177" operator="containsText" text="Medium">
      <formula>NOT(ISERROR(SEARCH("Medium",C5)))</formula>
    </cfRule>
    <cfRule type="containsText" dxfId="12" priority="178" operator="containsText" text="High">
      <formula>NOT(ISERROR(SEARCH("High",C5)))</formula>
    </cfRule>
  </conditionalFormatting>
  <conditionalFormatting sqref="E5:E41">
    <cfRule type="containsText" dxfId="11" priority="173" operator="containsText" text="High">
      <formula>NOT(ISERROR(SEARCH("High",E5)))</formula>
    </cfRule>
    <cfRule type="containsText" dxfId="10" priority="174" operator="containsText" text="Medium">
      <formula>NOT(ISERROR(SEARCH("Medium",E5)))</formula>
    </cfRule>
    <cfRule type="containsText" dxfId="9" priority="175" operator="containsText" text="Low">
      <formula>NOT(ISERROR(SEARCH("Low",E5)))</formula>
    </cfRule>
  </conditionalFormatting>
  <dataValidations count="2">
    <dataValidation allowBlank="1" showInputMessage="1" showErrorMessage="1" promptTitle="RISK STATEMENT" prompt="A Risk Statement is a detailed description about the impact project activities may have on the natural or built environment and communities living in these areas. It should be specific to the context" sqref="B3:B4" xr:uid="{00000000-0002-0000-0200-000000000000}"/>
    <dataValidation type="list" allowBlank="1" showInputMessage="1" showErrorMessage="1" sqref="C5:C41 E5:E41" xr:uid="{00000000-0002-0000-0200-000001000000}">
      <formula1>$J$7:$L$7</formula1>
    </dataValidation>
  </dataValidations>
  <pageMargins left="0.7" right="0.7" top="0.75" bottom="0.75" header="0.3" footer="0.3"/>
  <pageSetup orientation="portrait" r:id="rId1"/>
  <ignoredErrors>
    <ignoredError sqref="D5"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5" id="{853D15AB-A26C-42D1-973D-1F988B883817}">
            <xm:f>Tier1!$B5="n/a"</xm:f>
            <x14:dxf>
              <fill>
                <patternFill>
                  <bgColor theme="1"/>
                </patternFill>
              </fill>
            </x14:dxf>
          </x14:cfRule>
          <x14:cfRule type="expression" priority="216" id="{CA4B6DAB-0ABE-4363-B491-0AF208689038}">
            <xm:f>Tier1!$B5="no"</xm:f>
            <x14:dxf>
              <fill>
                <patternFill>
                  <bgColor rgb="FFC6EFCE"/>
                </patternFill>
              </fill>
            </x14:dxf>
          </x14:cfRule>
          <x14:cfRule type="expression" priority="217" id="{97541249-136E-4083-85C7-DA71466121BA}">
            <xm:f>Tier1!$B5="somewhat"</xm:f>
            <x14:dxf>
              <fill>
                <patternFill>
                  <bgColor rgb="FFFFEB9C"/>
                </patternFill>
              </fill>
            </x14:dxf>
          </x14:cfRule>
          <x14:cfRule type="expression" priority="218" id="{E1CE8620-E9C3-464A-A3C6-399D6921A1A4}">
            <xm:f>Tier1!$B5="yes"</xm:f>
            <x14:dxf>
              <fill>
                <patternFill>
                  <bgColor rgb="FFFFC7CE"/>
                </patternFill>
              </fill>
            </x14:dxf>
          </x14:cfRule>
          <xm:sqref>A5:A41</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2060"/>
  </sheetPr>
  <dimension ref="A1:S41"/>
  <sheetViews>
    <sheetView rightToLeft="1" zoomScale="80" zoomScaleNormal="80" workbookViewId="0">
      <pane ySplit="3" topLeftCell="A4" activePane="bottomLeft" state="frozen"/>
      <selection activeCell="D4" sqref="D4"/>
      <selection pane="bottomLeft" activeCell="E5" sqref="E5"/>
    </sheetView>
  </sheetViews>
  <sheetFormatPr defaultColWidth="8.81640625" defaultRowHeight="12.5" x14ac:dyDescent="0.25"/>
  <cols>
    <col min="1" max="1" width="33.81640625" style="70" customWidth="1"/>
    <col min="2" max="2" width="19" style="70" customWidth="1"/>
    <col min="3" max="3" width="13.54296875" style="70" hidden="1" customWidth="1"/>
    <col min="4" max="4" width="27.1796875" style="70" customWidth="1"/>
    <col min="5" max="5" width="25.81640625" style="70" customWidth="1"/>
    <col min="6" max="6" width="0.1796875" style="70" hidden="1" customWidth="1"/>
    <col min="7" max="7" width="0.81640625" style="70" hidden="1" customWidth="1"/>
    <col min="8" max="8" width="21.1796875" style="70" customWidth="1"/>
    <col min="9" max="9" width="44.453125" style="70" customWidth="1"/>
    <col min="10" max="10" width="20.453125" style="70" customWidth="1"/>
    <col min="11" max="11" width="22.1796875" style="70" customWidth="1"/>
    <col min="12" max="12" width="12.1796875" style="70" customWidth="1"/>
    <col min="13" max="13" width="8.81640625" style="70"/>
    <col min="14" max="14" width="8.54296875" style="70" customWidth="1"/>
    <col min="15" max="15" width="8.81640625" style="70" hidden="1" customWidth="1"/>
    <col min="16" max="16" width="8.1796875" style="70" hidden="1" customWidth="1"/>
    <col min="17" max="18" width="0.1796875" style="70" hidden="1" customWidth="1"/>
    <col min="19" max="19" width="9.1796875" style="70" hidden="1" customWidth="1"/>
    <col min="20" max="16384" width="8.81640625" style="70"/>
  </cols>
  <sheetData>
    <row r="1" spans="1:18" ht="13.5" x14ac:dyDescent="0.35">
      <c r="A1" s="109" t="str">
        <f>Tier1!A1</f>
        <v>ABC</v>
      </c>
      <c r="B1" s="109" t="str">
        <f>Tier1!B1</f>
        <v>ABC</v>
      </c>
    </row>
    <row r="2" spans="1:18" ht="124.5" customHeight="1" x14ac:dyDescent="0.25">
      <c r="A2" s="126" t="s">
        <v>530</v>
      </c>
      <c r="B2" s="127"/>
      <c r="D2" s="223" t="s">
        <v>135</v>
      </c>
      <c r="E2" s="224"/>
      <c r="F2" s="224"/>
      <c r="G2" s="224"/>
      <c r="H2" s="225"/>
      <c r="I2" s="128"/>
      <c r="J2" s="128"/>
      <c r="K2" s="128"/>
      <c r="L2" s="128"/>
    </row>
    <row r="3" spans="1:18" ht="77.5" customHeight="1" x14ac:dyDescent="0.25">
      <c r="A3" s="112" t="s">
        <v>130</v>
      </c>
      <c r="B3" s="129" t="s">
        <v>133</v>
      </c>
      <c r="C3" s="129" t="s">
        <v>136</v>
      </c>
      <c r="D3" s="129" t="s">
        <v>137</v>
      </c>
      <c r="E3" s="129" t="s">
        <v>138</v>
      </c>
      <c r="F3" s="129" t="s">
        <v>27</v>
      </c>
      <c r="G3" s="129" t="s">
        <v>28</v>
      </c>
      <c r="H3" s="129" t="s">
        <v>139</v>
      </c>
      <c r="I3" s="129" t="s">
        <v>140</v>
      </c>
      <c r="J3" s="129" t="s">
        <v>141</v>
      </c>
      <c r="K3" s="129" t="s">
        <v>142</v>
      </c>
      <c r="L3" s="129" t="s">
        <v>143</v>
      </c>
    </row>
    <row r="4" spans="1:18" ht="2.5" customHeight="1" x14ac:dyDescent="0.25">
      <c r="A4" s="130"/>
      <c r="B4" s="131"/>
      <c r="C4" s="131"/>
      <c r="D4" s="131"/>
      <c r="E4" s="131"/>
      <c r="F4" s="131"/>
      <c r="G4" s="131"/>
      <c r="H4" s="131"/>
      <c r="I4" s="131"/>
      <c r="J4" s="131"/>
      <c r="K4" s="131"/>
      <c r="L4" s="131"/>
    </row>
    <row r="5" spans="1:18" ht="21.65" customHeight="1" x14ac:dyDescent="0.5">
      <c r="A5" s="125" t="str">
        <f>IF(ISBLANK(Tier2!B5),"",Tier2!B5)</f>
        <v/>
      </c>
      <c r="B5" s="132" t="str">
        <f>Tier2!H5</f>
        <v/>
      </c>
      <c r="C5" s="132">
        <f>Tier2!G5</f>
        <v>0</v>
      </c>
      <c r="D5" s="133"/>
      <c r="E5" s="134"/>
      <c r="F5" s="132" t="b">
        <f>IF(E5="Weak",3,IF(E5="Medium",2,IF(E5="Strong",1)))</f>
        <v>0</v>
      </c>
      <c r="G5" s="132">
        <f>C5*F5</f>
        <v>0</v>
      </c>
      <c r="H5" s="135" t="str">
        <f t="shared" ref="H5:H41" si="0">IF(G5&gt;17,"High",IF(G5&gt;11,"Medium",IF(G5&gt;0,"Low","")))</f>
        <v/>
      </c>
      <c r="I5" s="133"/>
      <c r="J5" s="133"/>
      <c r="K5" s="133"/>
      <c r="L5" s="136"/>
    </row>
    <row r="6" spans="1:18" ht="16.5" x14ac:dyDescent="0.5">
      <c r="A6" s="125" t="str">
        <f>IF(ISBLANK(Tier2!B6),"",Tier2!B6)</f>
        <v/>
      </c>
      <c r="B6" s="132" t="str">
        <f>Tier2!H6</f>
        <v/>
      </c>
      <c r="C6" s="132">
        <f>Tier2!G6</f>
        <v>0</v>
      </c>
      <c r="D6" s="133"/>
      <c r="E6" s="134"/>
      <c r="F6" s="132" t="b">
        <f t="shared" ref="F6:F41" si="1">IF(E6="Weak",3,IF(E6="Medium",2,IF(E6="Strong",1)))</f>
        <v>0</v>
      </c>
      <c r="G6" s="132">
        <f t="shared" ref="G6:G35" si="2">C6*F6</f>
        <v>0</v>
      </c>
      <c r="H6" s="135" t="str">
        <f t="shared" si="0"/>
        <v/>
      </c>
      <c r="I6" s="133"/>
      <c r="J6" s="133"/>
      <c r="K6" s="133"/>
      <c r="L6" s="137"/>
    </row>
    <row r="7" spans="1:18" ht="17.149999999999999" customHeight="1" x14ac:dyDescent="0.5">
      <c r="A7" s="125" t="str">
        <f>IF(ISBLANK(Tier2!B7),"",Tier2!B7)</f>
        <v/>
      </c>
      <c r="B7" s="132" t="str">
        <f>Tier2!H7</f>
        <v/>
      </c>
      <c r="C7" s="132">
        <f>Tier2!G7</f>
        <v>0</v>
      </c>
      <c r="D7" s="133"/>
      <c r="E7" s="134"/>
      <c r="F7" s="132" t="b">
        <f t="shared" si="1"/>
        <v>0</v>
      </c>
      <c r="G7" s="132">
        <f t="shared" si="2"/>
        <v>0</v>
      </c>
      <c r="H7" s="135" t="str">
        <f t="shared" si="0"/>
        <v/>
      </c>
      <c r="I7" s="133"/>
      <c r="J7" s="133"/>
      <c r="K7" s="133"/>
      <c r="L7" s="137"/>
      <c r="O7" s="73" t="s">
        <v>47</v>
      </c>
      <c r="P7" s="73" t="s">
        <v>1</v>
      </c>
      <c r="Q7" s="73" t="s">
        <v>2</v>
      </c>
      <c r="R7" s="73" t="s">
        <v>4</v>
      </c>
    </row>
    <row r="8" spans="1:18" ht="16.5" x14ac:dyDescent="0.5">
      <c r="A8" s="125" t="str">
        <f>IF(ISBLANK(Tier2!B8),"",Tier2!B8)</f>
        <v/>
      </c>
      <c r="B8" s="132" t="str">
        <f>Tier2!H8</f>
        <v/>
      </c>
      <c r="C8" s="132">
        <f>Tier2!G8</f>
        <v>0</v>
      </c>
      <c r="D8" s="133"/>
      <c r="E8" s="134"/>
      <c r="F8" s="132" t="b">
        <f t="shared" si="1"/>
        <v>0</v>
      </c>
      <c r="G8" s="132">
        <f t="shared" si="2"/>
        <v>0</v>
      </c>
      <c r="H8" s="135" t="str">
        <f t="shared" si="0"/>
        <v/>
      </c>
      <c r="I8" s="133"/>
      <c r="J8" s="133"/>
      <c r="K8" s="133"/>
      <c r="L8" s="137"/>
    </row>
    <row r="9" spans="1:18" ht="16.5" x14ac:dyDescent="0.5">
      <c r="A9" s="125" t="str">
        <f>IF(ISBLANK(Tier2!B9),"",Tier2!B9)</f>
        <v/>
      </c>
      <c r="B9" s="132" t="str">
        <f>Tier2!H9</f>
        <v/>
      </c>
      <c r="C9" s="132">
        <f>Tier2!G9</f>
        <v>0</v>
      </c>
      <c r="D9" s="133"/>
      <c r="E9" s="134"/>
      <c r="F9" s="132" t="b">
        <f t="shared" si="1"/>
        <v>0</v>
      </c>
      <c r="G9" s="132">
        <f t="shared" si="2"/>
        <v>0</v>
      </c>
      <c r="H9" s="135" t="str">
        <f t="shared" si="0"/>
        <v/>
      </c>
      <c r="I9" s="133"/>
      <c r="J9" s="133"/>
      <c r="K9" s="133"/>
      <c r="L9" s="137"/>
    </row>
    <row r="10" spans="1:18" ht="16.5" x14ac:dyDescent="0.5">
      <c r="A10" s="125" t="str">
        <f>IF(ISBLANK(Tier2!B10),"",Tier2!B10)</f>
        <v/>
      </c>
      <c r="B10" s="132" t="str">
        <f>Tier2!H10</f>
        <v/>
      </c>
      <c r="C10" s="132">
        <f>Tier2!G10</f>
        <v>0</v>
      </c>
      <c r="D10" s="133"/>
      <c r="E10" s="134"/>
      <c r="F10" s="132" t="b">
        <f t="shared" si="1"/>
        <v>0</v>
      </c>
      <c r="G10" s="132">
        <f t="shared" si="2"/>
        <v>0</v>
      </c>
      <c r="H10" s="135" t="str">
        <f t="shared" si="0"/>
        <v/>
      </c>
      <c r="I10" s="133"/>
      <c r="J10" s="133"/>
      <c r="K10" s="133"/>
      <c r="L10" s="137"/>
    </row>
    <row r="11" spans="1:18" ht="16.5" x14ac:dyDescent="0.5">
      <c r="A11" s="125" t="str">
        <f>IF(ISBLANK(Tier2!B11),"",Tier2!B11)</f>
        <v/>
      </c>
      <c r="B11" s="132" t="str">
        <f>Tier2!H11</f>
        <v/>
      </c>
      <c r="C11" s="132">
        <f>Tier2!G11</f>
        <v>0</v>
      </c>
      <c r="D11" s="133"/>
      <c r="E11" s="134"/>
      <c r="F11" s="132" t="b">
        <f t="shared" si="1"/>
        <v>0</v>
      </c>
      <c r="G11" s="132">
        <f t="shared" si="2"/>
        <v>0</v>
      </c>
      <c r="H11" s="135" t="str">
        <f t="shared" si="0"/>
        <v/>
      </c>
      <c r="I11" s="133"/>
      <c r="J11" s="133"/>
      <c r="K11" s="133"/>
      <c r="L11" s="137"/>
    </row>
    <row r="12" spans="1:18" ht="16.5" x14ac:dyDescent="0.5">
      <c r="A12" s="125" t="str">
        <f>IF(ISBLANK(Tier2!B12),"",Tier2!B12)</f>
        <v/>
      </c>
      <c r="B12" s="132" t="str">
        <f>Tier2!H12</f>
        <v/>
      </c>
      <c r="C12" s="132">
        <f>Tier2!G12</f>
        <v>0</v>
      </c>
      <c r="D12" s="133"/>
      <c r="E12" s="134"/>
      <c r="F12" s="132" t="b">
        <f t="shared" si="1"/>
        <v>0</v>
      </c>
      <c r="G12" s="132">
        <f t="shared" si="2"/>
        <v>0</v>
      </c>
      <c r="H12" s="135" t="str">
        <f t="shared" si="0"/>
        <v/>
      </c>
      <c r="I12" s="133"/>
      <c r="J12" s="133"/>
      <c r="K12" s="133"/>
      <c r="L12" s="137"/>
    </row>
    <row r="13" spans="1:18" ht="16.5" x14ac:dyDescent="0.5">
      <c r="A13" s="125" t="str">
        <f>IF(ISBLANK(Tier2!B13),"",Tier2!B13)</f>
        <v/>
      </c>
      <c r="B13" s="132" t="str">
        <f>Tier2!H13</f>
        <v/>
      </c>
      <c r="C13" s="132">
        <f>Tier2!G13</f>
        <v>0</v>
      </c>
      <c r="D13" s="133"/>
      <c r="E13" s="134"/>
      <c r="F13" s="132" t="b">
        <f t="shared" si="1"/>
        <v>0</v>
      </c>
      <c r="G13" s="132">
        <f t="shared" si="2"/>
        <v>0</v>
      </c>
      <c r="H13" s="135" t="str">
        <f t="shared" si="0"/>
        <v/>
      </c>
      <c r="I13" s="133"/>
      <c r="J13" s="133"/>
      <c r="K13" s="133"/>
      <c r="L13" s="137"/>
    </row>
    <row r="14" spans="1:18" ht="16.5" hidden="1" x14ac:dyDescent="0.5">
      <c r="A14" s="125" t="str">
        <f>IF(ISBLANK(Tier2!B14),"",Tier2!B14)</f>
        <v/>
      </c>
      <c r="B14" s="132" t="str">
        <f>Tier2!H14</f>
        <v>Low</v>
      </c>
      <c r="C14" s="132">
        <f>Tier2!G14</f>
        <v>2</v>
      </c>
      <c r="D14" s="133"/>
      <c r="E14" s="134"/>
      <c r="F14" s="132" t="b">
        <f t="shared" si="1"/>
        <v>0</v>
      </c>
      <c r="G14" s="132">
        <f t="shared" si="2"/>
        <v>0</v>
      </c>
      <c r="H14" s="135" t="str">
        <f t="shared" si="0"/>
        <v/>
      </c>
      <c r="I14" s="133"/>
      <c r="J14" s="133"/>
      <c r="K14" s="133"/>
      <c r="L14" s="137"/>
    </row>
    <row r="15" spans="1:18" ht="16.5" x14ac:dyDescent="0.5">
      <c r="A15" s="125" t="str">
        <f>IF(ISBLANK(Tier2!B15),"",Tier2!B15)</f>
        <v/>
      </c>
      <c r="B15" s="132" t="str">
        <f>Tier2!H15</f>
        <v/>
      </c>
      <c r="C15" s="132">
        <f>Tier2!G15</f>
        <v>0</v>
      </c>
      <c r="D15" s="133"/>
      <c r="E15" s="134"/>
      <c r="F15" s="132" t="b">
        <f t="shared" si="1"/>
        <v>0</v>
      </c>
      <c r="G15" s="132">
        <f t="shared" si="2"/>
        <v>0</v>
      </c>
      <c r="H15" s="135" t="str">
        <f t="shared" si="0"/>
        <v/>
      </c>
      <c r="I15" s="133"/>
      <c r="J15" s="133"/>
      <c r="K15" s="133"/>
      <c r="L15" s="137"/>
    </row>
    <row r="16" spans="1:18" ht="16.5" x14ac:dyDescent="0.5">
      <c r="A16" s="125" t="str">
        <f>IF(ISBLANK(Tier2!B16),"",Tier2!B16)</f>
        <v/>
      </c>
      <c r="B16" s="132" t="str">
        <f>Tier2!H16</f>
        <v/>
      </c>
      <c r="C16" s="132">
        <f>Tier2!G16</f>
        <v>0</v>
      </c>
      <c r="D16" s="133"/>
      <c r="E16" s="134"/>
      <c r="F16" s="132" t="b">
        <f t="shared" si="1"/>
        <v>0</v>
      </c>
      <c r="G16" s="132">
        <f t="shared" si="2"/>
        <v>0</v>
      </c>
      <c r="H16" s="135" t="str">
        <f t="shared" si="0"/>
        <v/>
      </c>
      <c r="I16" s="133"/>
      <c r="J16" s="133"/>
      <c r="K16" s="133"/>
      <c r="L16" s="137"/>
    </row>
    <row r="17" spans="1:12" ht="16.5" x14ac:dyDescent="0.5">
      <c r="A17" s="125" t="str">
        <f>IF(ISBLANK(Tier2!B17),"",Tier2!B17)</f>
        <v/>
      </c>
      <c r="B17" s="132" t="str">
        <f>Tier2!H17</f>
        <v/>
      </c>
      <c r="C17" s="132">
        <f>Tier2!G17</f>
        <v>0</v>
      </c>
      <c r="D17" s="133"/>
      <c r="E17" s="134"/>
      <c r="F17" s="132" t="b">
        <f t="shared" si="1"/>
        <v>0</v>
      </c>
      <c r="G17" s="132">
        <f t="shared" si="2"/>
        <v>0</v>
      </c>
      <c r="H17" s="135" t="str">
        <f t="shared" si="0"/>
        <v/>
      </c>
      <c r="I17" s="133"/>
      <c r="J17" s="133"/>
      <c r="K17" s="133"/>
      <c r="L17" s="137"/>
    </row>
    <row r="18" spans="1:12" ht="16.5" hidden="1" x14ac:dyDescent="0.5">
      <c r="A18" s="125" t="str">
        <f>IF(ISBLANK(Tier2!B18),"",Tier2!B18)</f>
        <v/>
      </c>
      <c r="B18" s="132">
        <f>Tier2!H18</f>
        <v>0</v>
      </c>
      <c r="C18" s="132">
        <f>Tier2!G18</f>
        <v>0</v>
      </c>
      <c r="D18" s="133"/>
      <c r="E18" s="134"/>
      <c r="F18" s="132" t="b">
        <f t="shared" si="1"/>
        <v>0</v>
      </c>
      <c r="G18" s="132">
        <f t="shared" si="2"/>
        <v>0</v>
      </c>
      <c r="H18" s="135" t="str">
        <f t="shared" si="0"/>
        <v/>
      </c>
      <c r="I18" s="133"/>
      <c r="J18" s="133"/>
      <c r="K18" s="133"/>
      <c r="L18" s="137"/>
    </row>
    <row r="19" spans="1:12" ht="16.5" x14ac:dyDescent="0.5">
      <c r="A19" s="125" t="str">
        <f>IF(ISBLANK(Tier2!B19),"",Tier2!B19)</f>
        <v/>
      </c>
      <c r="B19" s="132" t="str">
        <f>Tier2!H19</f>
        <v/>
      </c>
      <c r="C19" s="132">
        <f>Tier2!G19</f>
        <v>0</v>
      </c>
      <c r="D19" s="133"/>
      <c r="E19" s="134"/>
      <c r="F19" s="132" t="b">
        <f t="shared" si="1"/>
        <v>0</v>
      </c>
      <c r="G19" s="132">
        <f t="shared" si="2"/>
        <v>0</v>
      </c>
      <c r="H19" s="135" t="str">
        <f t="shared" si="0"/>
        <v/>
      </c>
      <c r="I19" s="133"/>
      <c r="J19" s="133"/>
      <c r="K19" s="133"/>
      <c r="L19" s="137"/>
    </row>
    <row r="20" spans="1:12" ht="16.5" x14ac:dyDescent="0.5">
      <c r="A20" s="125" t="str">
        <f>IF(ISBLANK(Tier2!B20),"",Tier2!B20)</f>
        <v/>
      </c>
      <c r="B20" s="132" t="str">
        <f>Tier2!H20</f>
        <v/>
      </c>
      <c r="C20" s="132">
        <f>Tier2!G20</f>
        <v>0</v>
      </c>
      <c r="D20" s="133"/>
      <c r="E20" s="134"/>
      <c r="F20" s="132" t="b">
        <f t="shared" si="1"/>
        <v>0</v>
      </c>
      <c r="G20" s="132">
        <f t="shared" si="2"/>
        <v>0</v>
      </c>
      <c r="H20" s="135" t="str">
        <f t="shared" si="0"/>
        <v/>
      </c>
      <c r="I20" s="133"/>
      <c r="J20" s="133"/>
      <c r="K20" s="133"/>
      <c r="L20" s="137"/>
    </row>
    <row r="21" spans="1:12" ht="16.5" x14ac:dyDescent="0.5">
      <c r="A21" s="125" t="str">
        <f>IF(ISBLANK(Tier2!B21),"",Tier2!B21)</f>
        <v/>
      </c>
      <c r="B21" s="132" t="str">
        <f>Tier2!H21</f>
        <v/>
      </c>
      <c r="C21" s="132">
        <f>Tier2!G21</f>
        <v>0</v>
      </c>
      <c r="D21" s="133"/>
      <c r="E21" s="134"/>
      <c r="F21" s="132" t="b">
        <f t="shared" si="1"/>
        <v>0</v>
      </c>
      <c r="G21" s="132">
        <f t="shared" si="2"/>
        <v>0</v>
      </c>
      <c r="H21" s="135" t="str">
        <f t="shared" si="0"/>
        <v/>
      </c>
      <c r="I21" s="133"/>
      <c r="J21" s="133"/>
      <c r="K21" s="133"/>
      <c r="L21" s="137"/>
    </row>
    <row r="22" spans="1:12" ht="16.5" x14ac:dyDescent="0.5">
      <c r="A22" s="125" t="str">
        <f>IF(ISBLANK(Tier2!B22),"",Tier2!B22)</f>
        <v/>
      </c>
      <c r="B22" s="132" t="str">
        <f>Tier2!H22</f>
        <v/>
      </c>
      <c r="C22" s="132">
        <f>Tier2!G22</f>
        <v>0</v>
      </c>
      <c r="D22" s="133"/>
      <c r="E22" s="134"/>
      <c r="F22" s="132" t="b">
        <f t="shared" si="1"/>
        <v>0</v>
      </c>
      <c r="G22" s="132">
        <f t="shared" si="2"/>
        <v>0</v>
      </c>
      <c r="H22" s="135" t="str">
        <f t="shared" si="0"/>
        <v/>
      </c>
      <c r="I22" s="133"/>
      <c r="J22" s="133"/>
      <c r="K22" s="133"/>
      <c r="L22" s="137"/>
    </row>
    <row r="23" spans="1:12" ht="16.5" x14ac:dyDescent="0.5">
      <c r="A23" s="125" t="str">
        <f>IF(ISBLANK(Tier2!B23),"",Tier2!B23)</f>
        <v/>
      </c>
      <c r="B23" s="132" t="str">
        <f>Tier2!H23</f>
        <v/>
      </c>
      <c r="C23" s="132">
        <f>Tier2!G23</f>
        <v>0</v>
      </c>
      <c r="D23" s="133"/>
      <c r="E23" s="134"/>
      <c r="F23" s="132" t="b">
        <f t="shared" si="1"/>
        <v>0</v>
      </c>
      <c r="G23" s="132">
        <f t="shared" si="2"/>
        <v>0</v>
      </c>
      <c r="H23" s="135" t="str">
        <f t="shared" si="0"/>
        <v/>
      </c>
      <c r="I23" s="133"/>
      <c r="J23" s="133"/>
      <c r="K23" s="133"/>
      <c r="L23" s="137"/>
    </row>
    <row r="24" spans="1:12" ht="16.5" x14ac:dyDescent="0.5">
      <c r="A24" s="125" t="str">
        <f>IF(ISBLANK(Tier2!B24),"",Tier2!B24)</f>
        <v/>
      </c>
      <c r="B24" s="132" t="str">
        <f>Tier2!H24</f>
        <v/>
      </c>
      <c r="C24" s="132">
        <f>Tier2!G24</f>
        <v>0</v>
      </c>
      <c r="D24" s="133"/>
      <c r="E24" s="134"/>
      <c r="F24" s="132" t="b">
        <f t="shared" si="1"/>
        <v>0</v>
      </c>
      <c r="G24" s="132">
        <f t="shared" si="2"/>
        <v>0</v>
      </c>
      <c r="H24" s="135" t="str">
        <f t="shared" si="0"/>
        <v/>
      </c>
      <c r="I24" s="133"/>
      <c r="J24" s="133"/>
      <c r="K24" s="133"/>
      <c r="L24" s="137"/>
    </row>
    <row r="25" spans="1:12" ht="16.5" hidden="1" x14ac:dyDescent="0.5">
      <c r="A25" s="125" t="str">
        <f>IF(ISBLANK(Tier2!B25),"",Tier2!B25)</f>
        <v/>
      </c>
      <c r="B25" s="132">
        <f>Tier2!H25</f>
        <v>0</v>
      </c>
      <c r="C25" s="132">
        <f>Tier2!G25</f>
        <v>0</v>
      </c>
      <c r="D25" s="133"/>
      <c r="E25" s="134"/>
      <c r="F25" s="132" t="b">
        <f t="shared" si="1"/>
        <v>0</v>
      </c>
      <c r="G25" s="132">
        <f t="shared" si="2"/>
        <v>0</v>
      </c>
      <c r="H25" s="135" t="str">
        <f t="shared" si="0"/>
        <v/>
      </c>
      <c r="I25" s="133"/>
      <c r="J25" s="133"/>
      <c r="K25" s="133"/>
      <c r="L25" s="137"/>
    </row>
    <row r="26" spans="1:12" ht="16.5" x14ac:dyDescent="0.5">
      <c r="A26" s="125" t="str">
        <f>IF(ISBLANK(Tier2!B26),"",Tier2!B26)</f>
        <v/>
      </c>
      <c r="B26" s="132" t="str">
        <f>Tier2!H26</f>
        <v/>
      </c>
      <c r="C26" s="132">
        <f>Tier2!G26</f>
        <v>0</v>
      </c>
      <c r="D26" s="133"/>
      <c r="E26" s="134"/>
      <c r="F26" s="132" t="b">
        <f t="shared" si="1"/>
        <v>0</v>
      </c>
      <c r="G26" s="132">
        <f t="shared" si="2"/>
        <v>0</v>
      </c>
      <c r="H26" s="135" t="str">
        <f t="shared" si="0"/>
        <v/>
      </c>
      <c r="I26" s="133"/>
      <c r="J26" s="133"/>
      <c r="K26" s="133"/>
      <c r="L26" s="137"/>
    </row>
    <row r="27" spans="1:12" ht="16.5" x14ac:dyDescent="0.5">
      <c r="A27" s="125" t="str">
        <f>IF(ISBLANK(Tier2!B27),"",Tier2!B27)</f>
        <v/>
      </c>
      <c r="B27" s="132" t="str">
        <f>Tier2!H27</f>
        <v/>
      </c>
      <c r="C27" s="132">
        <f>Tier2!G27</f>
        <v>0</v>
      </c>
      <c r="D27" s="133"/>
      <c r="E27" s="134"/>
      <c r="F27" s="132" t="b">
        <f t="shared" si="1"/>
        <v>0</v>
      </c>
      <c r="G27" s="132">
        <f t="shared" si="2"/>
        <v>0</v>
      </c>
      <c r="H27" s="135" t="str">
        <f t="shared" si="0"/>
        <v/>
      </c>
      <c r="I27" s="133"/>
      <c r="J27" s="133"/>
      <c r="K27" s="133"/>
      <c r="L27" s="137"/>
    </row>
    <row r="28" spans="1:12" ht="16.5" x14ac:dyDescent="0.5">
      <c r="A28" s="125" t="str">
        <f>IF(ISBLANK(Tier2!B28),"",Tier2!B28)</f>
        <v/>
      </c>
      <c r="B28" s="132" t="str">
        <f>Tier2!H28</f>
        <v/>
      </c>
      <c r="C28" s="132">
        <f>Tier2!G28</f>
        <v>0</v>
      </c>
      <c r="D28" s="133"/>
      <c r="E28" s="134"/>
      <c r="F28" s="132" t="b">
        <f t="shared" si="1"/>
        <v>0</v>
      </c>
      <c r="G28" s="132">
        <f t="shared" si="2"/>
        <v>0</v>
      </c>
      <c r="H28" s="135" t="str">
        <f t="shared" si="0"/>
        <v/>
      </c>
      <c r="I28" s="133"/>
      <c r="J28" s="133"/>
      <c r="K28" s="133"/>
      <c r="L28" s="137"/>
    </row>
    <row r="29" spans="1:12" ht="16.5" x14ac:dyDescent="0.5">
      <c r="A29" s="125" t="str">
        <f>IF(ISBLANK(Tier2!B29),"",Tier2!B29)</f>
        <v/>
      </c>
      <c r="B29" s="132" t="str">
        <f>Tier2!H29</f>
        <v/>
      </c>
      <c r="C29" s="132">
        <f>Tier2!G29</f>
        <v>0</v>
      </c>
      <c r="D29" s="133"/>
      <c r="E29" s="134"/>
      <c r="F29" s="132" t="b">
        <f t="shared" si="1"/>
        <v>0</v>
      </c>
      <c r="G29" s="132">
        <f t="shared" si="2"/>
        <v>0</v>
      </c>
      <c r="H29" s="135" t="str">
        <f t="shared" si="0"/>
        <v/>
      </c>
      <c r="I29" s="133"/>
      <c r="J29" s="133"/>
      <c r="K29" s="133"/>
      <c r="L29" s="137"/>
    </row>
    <row r="30" spans="1:12" ht="16.5" x14ac:dyDescent="0.5">
      <c r="A30" s="125" t="str">
        <f>IF(ISBLANK(Tier2!B30),"",Tier2!B30)</f>
        <v/>
      </c>
      <c r="B30" s="132" t="str">
        <f>Tier2!H30</f>
        <v/>
      </c>
      <c r="C30" s="132">
        <f>Tier2!G30</f>
        <v>0</v>
      </c>
      <c r="D30" s="133"/>
      <c r="E30" s="134"/>
      <c r="F30" s="132" t="b">
        <f t="shared" si="1"/>
        <v>0</v>
      </c>
      <c r="G30" s="132">
        <f t="shared" si="2"/>
        <v>0</v>
      </c>
      <c r="H30" s="135" t="str">
        <f t="shared" si="0"/>
        <v/>
      </c>
      <c r="I30" s="133"/>
      <c r="J30" s="133"/>
      <c r="K30" s="133"/>
      <c r="L30" s="137"/>
    </row>
    <row r="31" spans="1:12" ht="16.5" x14ac:dyDescent="0.5">
      <c r="A31" s="125" t="str">
        <f>IF(ISBLANK(Tier2!B31),"",Tier2!B31)</f>
        <v/>
      </c>
      <c r="B31" s="132" t="str">
        <f>Tier2!H31</f>
        <v/>
      </c>
      <c r="C31" s="132">
        <f>Tier2!G31</f>
        <v>0</v>
      </c>
      <c r="D31" s="133"/>
      <c r="E31" s="134"/>
      <c r="F31" s="132" t="b">
        <f t="shared" si="1"/>
        <v>0</v>
      </c>
      <c r="G31" s="132">
        <f t="shared" si="2"/>
        <v>0</v>
      </c>
      <c r="H31" s="135" t="str">
        <f t="shared" si="0"/>
        <v/>
      </c>
      <c r="I31" s="133"/>
      <c r="J31" s="133"/>
      <c r="K31" s="133"/>
      <c r="L31" s="137"/>
    </row>
    <row r="32" spans="1:12" ht="16.5" x14ac:dyDescent="0.5">
      <c r="A32" s="125" t="str">
        <f>IF(ISBLANK(Tier2!B32),"",Tier2!B32)</f>
        <v/>
      </c>
      <c r="B32" s="132" t="str">
        <f>Tier2!H32</f>
        <v/>
      </c>
      <c r="C32" s="132">
        <f>Tier2!G32</f>
        <v>0</v>
      </c>
      <c r="D32" s="133"/>
      <c r="E32" s="134"/>
      <c r="F32" s="132" t="b">
        <f t="shared" si="1"/>
        <v>0</v>
      </c>
      <c r="G32" s="132">
        <f t="shared" si="2"/>
        <v>0</v>
      </c>
      <c r="H32" s="135" t="str">
        <f t="shared" si="0"/>
        <v/>
      </c>
      <c r="I32" s="133"/>
      <c r="J32" s="133"/>
      <c r="K32" s="133"/>
      <c r="L32" s="137"/>
    </row>
    <row r="33" spans="1:12" ht="16.5" x14ac:dyDescent="0.5">
      <c r="A33" s="125" t="str">
        <f>IF(ISBLANK(Tier2!B33),"",Tier2!B33)</f>
        <v/>
      </c>
      <c r="B33" s="132" t="str">
        <f>Tier2!H33</f>
        <v/>
      </c>
      <c r="C33" s="132">
        <f>Tier2!G33</f>
        <v>0</v>
      </c>
      <c r="D33" s="133"/>
      <c r="E33" s="134"/>
      <c r="F33" s="132" t="b">
        <f t="shared" si="1"/>
        <v>0</v>
      </c>
      <c r="G33" s="132">
        <f t="shared" si="2"/>
        <v>0</v>
      </c>
      <c r="H33" s="135" t="str">
        <f t="shared" si="0"/>
        <v/>
      </c>
      <c r="I33" s="133"/>
      <c r="J33" s="133"/>
      <c r="K33" s="133"/>
      <c r="L33" s="137"/>
    </row>
    <row r="34" spans="1:12" ht="16.5" x14ac:dyDescent="0.5">
      <c r="A34" s="125" t="str">
        <f>IF(ISBLANK(Tier2!B34),"",Tier2!B34)</f>
        <v/>
      </c>
      <c r="B34" s="132" t="str">
        <f>Tier2!H34</f>
        <v/>
      </c>
      <c r="C34" s="132">
        <f>Tier2!G34</f>
        <v>0</v>
      </c>
      <c r="D34" s="133"/>
      <c r="E34" s="134"/>
      <c r="F34" s="132" t="b">
        <f t="shared" si="1"/>
        <v>0</v>
      </c>
      <c r="G34" s="132">
        <f t="shared" si="2"/>
        <v>0</v>
      </c>
      <c r="H34" s="135" t="str">
        <f t="shared" si="0"/>
        <v/>
      </c>
      <c r="I34" s="133"/>
      <c r="J34" s="133"/>
      <c r="K34" s="133"/>
      <c r="L34" s="137"/>
    </row>
    <row r="35" spans="1:12" ht="16.5" x14ac:dyDescent="0.5">
      <c r="A35" s="125" t="str">
        <f>IF(ISBLANK(Tier2!B35),"",Tier2!B35)</f>
        <v/>
      </c>
      <c r="B35" s="132" t="str">
        <f>Tier2!H35</f>
        <v/>
      </c>
      <c r="C35" s="132">
        <f>Tier2!G35</f>
        <v>0</v>
      </c>
      <c r="D35" s="133"/>
      <c r="E35" s="134"/>
      <c r="F35" s="132" t="b">
        <f t="shared" si="1"/>
        <v>0</v>
      </c>
      <c r="G35" s="132">
        <f t="shared" si="2"/>
        <v>0</v>
      </c>
      <c r="H35" s="135" t="str">
        <f t="shared" si="0"/>
        <v/>
      </c>
      <c r="I35" s="133"/>
      <c r="J35" s="133"/>
      <c r="K35" s="133"/>
      <c r="L35" s="137"/>
    </row>
    <row r="36" spans="1:12" ht="16.5" x14ac:dyDescent="0.5">
      <c r="A36" s="125" t="str">
        <f>IF(ISBLANK(Tier2!B36),"",Tier2!B36)</f>
        <v/>
      </c>
      <c r="B36" s="132" t="str">
        <f>Tier2!H36</f>
        <v/>
      </c>
      <c r="C36" s="132">
        <f>Tier2!G36</f>
        <v>0</v>
      </c>
      <c r="D36" s="133"/>
      <c r="E36" s="134"/>
      <c r="F36" s="132" t="b">
        <f t="shared" si="1"/>
        <v>0</v>
      </c>
      <c r="G36" s="132">
        <f t="shared" ref="G36:G41" si="3">C36*F36</f>
        <v>0</v>
      </c>
      <c r="H36" s="135" t="str">
        <f t="shared" si="0"/>
        <v/>
      </c>
      <c r="I36" s="133"/>
      <c r="J36" s="133"/>
      <c r="K36" s="133"/>
      <c r="L36" s="137"/>
    </row>
    <row r="37" spans="1:12" ht="16.5" x14ac:dyDescent="0.5">
      <c r="A37" s="125" t="str">
        <f>IF(ISBLANK(Tier2!B37),"",Tier2!B37)</f>
        <v/>
      </c>
      <c r="B37" s="132" t="str">
        <f>Tier2!H37</f>
        <v/>
      </c>
      <c r="C37" s="132">
        <f>Tier2!G37</f>
        <v>0</v>
      </c>
      <c r="D37" s="133"/>
      <c r="E37" s="134"/>
      <c r="F37" s="132" t="b">
        <f t="shared" si="1"/>
        <v>0</v>
      </c>
      <c r="G37" s="132">
        <f t="shared" si="3"/>
        <v>0</v>
      </c>
      <c r="H37" s="135" t="str">
        <f t="shared" si="0"/>
        <v/>
      </c>
      <c r="I37" s="133"/>
      <c r="J37" s="133"/>
      <c r="K37" s="133"/>
      <c r="L37" s="137"/>
    </row>
    <row r="38" spans="1:12" ht="16.5" hidden="1" x14ac:dyDescent="0.5">
      <c r="A38" s="125" t="str">
        <f>IF(ISBLANK(Tier2!B38),"",Tier2!B38)</f>
        <v/>
      </c>
      <c r="B38" s="132"/>
      <c r="C38" s="132">
        <f>Tier2!G38</f>
        <v>0</v>
      </c>
      <c r="D38" s="133"/>
      <c r="E38" s="134"/>
      <c r="F38" s="132" t="b">
        <f t="shared" si="1"/>
        <v>0</v>
      </c>
      <c r="G38" s="132">
        <f t="shared" si="3"/>
        <v>0</v>
      </c>
      <c r="H38" s="135" t="str">
        <f t="shared" si="0"/>
        <v/>
      </c>
      <c r="I38" s="133"/>
      <c r="J38" s="133"/>
      <c r="K38" s="133"/>
      <c r="L38" s="137"/>
    </row>
    <row r="39" spans="1:12" ht="16.5" x14ac:dyDescent="0.5">
      <c r="A39" s="125" t="str">
        <f>IF(ISBLANK(Tier2!B39),"",Tier2!B39)</f>
        <v/>
      </c>
      <c r="B39" s="132" t="str">
        <f>Tier2!H39</f>
        <v/>
      </c>
      <c r="C39" s="132">
        <f>Tier2!G39</f>
        <v>0</v>
      </c>
      <c r="D39" s="137"/>
      <c r="E39" s="134"/>
      <c r="F39" s="132" t="b">
        <f t="shared" si="1"/>
        <v>0</v>
      </c>
      <c r="G39" s="132">
        <f t="shared" si="3"/>
        <v>0</v>
      </c>
      <c r="H39" s="135" t="str">
        <f t="shared" si="0"/>
        <v/>
      </c>
      <c r="I39" s="137"/>
      <c r="J39" s="137"/>
      <c r="K39" s="137"/>
      <c r="L39" s="137"/>
    </row>
    <row r="40" spans="1:12" ht="16.5" x14ac:dyDescent="0.5">
      <c r="A40" s="125" t="str">
        <f>IF(ISBLANK(Tier2!B40),"",Tier2!B40)</f>
        <v/>
      </c>
      <c r="B40" s="132" t="str">
        <f>Tier2!H40</f>
        <v/>
      </c>
      <c r="C40" s="132">
        <f>Tier2!G40</f>
        <v>0</v>
      </c>
      <c r="D40" s="137"/>
      <c r="E40" s="134"/>
      <c r="F40" s="132" t="b">
        <f t="shared" si="1"/>
        <v>0</v>
      </c>
      <c r="G40" s="132">
        <f t="shared" si="3"/>
        <v>0</v>
      </c>
      <c r="H40" s="135" t="str">
        <f t="shared" si="0"/>
        <v/>
      </c>
      <c r="I40" s="137"/>
      <c r="J40" s="137"/>
      <c r="K40" s="137"/>
      <c r="L40" s="137"/>
    </row>
    <row r="41" spans="1:12" ht="16.5" x14ac:dyDescent="0.5">
      <c r="A41" s="125" t="str">
        <f>IF(ISBLANK(Tier2!B41),"",Tier2!B41)</f>
        <v/>
      </c>
      <c r="B41" s="132" t="str">
        <f>Tier2!H41</f>
        <v/>
      </c>
      <c r="C41" s="132">
        <f>Tier2!G41</f>
        <v>0</v>
      </c>
      <c r="D41" s="137"/>
      <c r="E41" s="134"/>
      <c r="F41" s="132" t="b">
        <f t="shared" si="1"/>
        <v>0</v>
      </c>
      <c r="G41" s="132">
        <f t="shared" si="3"/>
        <v>0</v>
      </c>
      <c r="H41" s="135" t="str">
        <f t="shared" si="0"/>
        <v/>
      </c>
      <c r="I41" s="137"/>
      <c r="J41" s="137"/>
      <c r="K41" s="137"/>
      <c r="L41" s="137"/>
    </row>
  </sheetData>
  <sheetProtection sheet="1" formatCells="0" formatColumns="0" formatRows="0" insertColumns="0" insertRows="0" insertHyperlinks="0" deleteColumns="0" deleteRows="0" selectLockedCells="1" sort="0"/>
  <mergeCells count="1">
    <mergeCell ref="D2:H2"/>
  </mergeCells>
  <conditionalFormatting sqref="B5:C41 H5:H41">
    <cfRule type="containsText" dxfId="6" priority="11" operator="containsText" text="Low">
      <formula>NOT(ISERROR(SEARCH("Low",B5)))</formula>
    </cfRule>
    <cfRule type="containsText" dxfId="5" priority="12" operator="containsText" text="Medium">
      <formula>NOT(ISERROR(SEARCH("Medium",B5)))</formula>
    </cfRule>
    <cfRule type="containsText" dxfId="4" priority="13" operator="containsText" text="High">
      <formula>NOT(ISERROR(SEARCH("High",B5)))</formula>
    </cfRule>
  </conditionalFormatting>
  <conditionalFormatting sqref="E5:E41">
    <cfRule type="containsText" dxfId="3" priority="5" operator="containsText" text="Weak">
      <formula>NOT(ISERROR(SEARCH("Weak",E5)))</formula>
    </cfRule>
    <cfRule type="containsText" dxfId="2" priority="6" operator="containsText" text="Medium">
      <formula>NOT(ISERROR(SEARCH("Medium",E5)))</formula>
    </cfRule>
    <cfRule type="containsText" dxfId="1" priority="7" operator="containsText" text="Strong">
      <formula>NOT(ISERROR(SEARCH("Strong",E5)))</formula>
    </cfRule>
  </conditionalFormatting>
  <conditionalFormatting sqref="H5:H41">
    <cfRule type="containsBlanks" dxfId="0" priority="14">
      <formula>LEN(TRIM(H5))=0</formula>
    </cfRule>
  </conditionalFormatting>
  <dataValidations count="3">
    <dataValidation allowBlank="1" showInputMessage="1" showErrorMessage="1" prompt="Refer to Guidance Tabs throughout the tool for specific sectors including: Shelter, WASH, Livelihoods, DRR, etc. for examples of mitigation measures that may be appropriate for the context" sqref="I3:I4" xr:uid="{00000000-0002-0000-0300-000000000000}"/>
    <dataValidation allowBlank="1" showInputMessage="1" showErrorMessage="1" prompt="This includes any actions by other actors which could address identified risk" sqref="D3:D4" xr:uid="{00000000-0002-0000-0300-000001000000}"/>
    <dataValidation type="list" allowBlank="1" showInputMessage="1" showErrorMessage="1" sqref="E5:E41" xr:uid="{00000000-0002-0000-0300-000002000000}">
      <formula1>$O$7:$R$7</formula1>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00000000-000E-0000-0400-000001000000}">
            <xm:f>Tier1!$B5="n/a"</xm:f>
            <x14:dxf>
              <fill>
                <patternFill>
                  <bgColor theme="1"/>
                </patternFill>
              </fill>
            </x14:dxf>
          </x14:cfRule>
          <x14:cfRule type="expression" priority="2" stopIfTrue="1" id="{A0CE0BEC-3174-406F-8A7D-8AA7CB85352D}">
            <xm:f>Tier1!$B5="no"</xm:f>
            <x14:dxf>
              <fill>
                <patternFill>
                  <bgColor theme="0"/>
                </patternFill>
              </fill>
            </x14:dxf>
          </x14:cfRule>
          <xm:sqref>A5:A41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80CBC4"/>
  </sheetPr>
  <dimension ref="A1:L62"/>
  <sheetViews>
    <sheetView rightToLeft="1" zoomScale="60" zoomScaleNormal="60" workbookViewId="0">
      <pane ySplit="2" topLeftCell="A3" activePane="bottomLeft" state="frozen"/>
      <selection pane="bottomLeft" activeCell="E12" sqref="E12"/>
    </sheetView>
  </sheetViews>
  <sheetFormatPr defaultRowHeight="12.5" x14ac:dyDescent="0.25"/>
  <cols>
    <col min="1" max="1" width="44.81640625" customWidth="1"/>
    <col min="2" max="6" width="52.81640625" customWidth="1"/>
    <col min="7" max="7" width="58.54296875" customWidth="1"/>
    <col min="8" max="8" width="41.453125" customWidth="1"/>
    <col min="9" max="9" width="40.81640625" customWidth="1"/>
    <col min="10" max="10" width="45" customWidth="1"/>
    <col min="11" max="11" width="52.1796875" customWidth="1"/>
    <col min="12" max="12" width="40.1796875" customWidth="1"/>
  </cols>
  <sheetData>
    <row r="1" spans="1:12" ht="83.25" customHeight="1" x14ac:dyDescent="0.9">
      <c r="A1" s="7"/>
    </row>
    <row r="2" spans="1:12" ht="31.5" customHeight="1" x14ac:dyDescent="0.4">
      <c r="A2" s="25" t="s">
        <v>144</v>
      </c>
      <c r="B2" s="25" t="s">
        <v>145</v>
      </c>
      <c r="C2" s="25" t="s">
        <v>146</v>
      </c>
      <c r="D2" s="33" t="s">
        <v>147</v>
      </c>
      <c r="E2" s="33" t="s">
        <v>148</v>
      </c>
      <c r="F2" s="33" t="s">
        <v>149</v>
      </c>
      <c r="G2" s="33" t="s">
        <v>150</v>
      </c>
    </row>
    <row r="3" spans="1:12" ht="174" customHeight="1" x14ac:dyDescent="0.25">
      <c r="A3" s="59" t="s">
        <v>151</v>
      </c>
      <c r="B3" s="60" t="s">
        <v>152</v>
      </c>
      <c r="C3" s="61" t="s">
        <v>153</v>
      </c>
      <c r="D3" s="62" t="s">
        <v>154</v>
      </c>
      <c r="E3" s="57" t="s">
        <v>155</v>
      </c>
      <c r="F3" s="63" t="s">
        <v>156</v>
      </c>
      <c r="G3" s="64" t="s">
        <v>157</v>
      </c>
    </row>
    <row r="4" spans="1:12" ht="183" customHeight="1" x14ac:dyDescent="0.45">
      <c r="A4" s="59" t="s">
        <v>158</v>
      </c>
      <c r="B4" s="60" t="s">
        <v>159</v>
      </c>
      <c r="C4" s="61" t="s">
        <v>160</v>
      </c>
      <c r="D4" s="65" t="s">
        <v>161</v>
      </c>
      <c r="E4" s="57" t="s">
        <v>162</v>
      </c>
      <c r="F4" s="63" t="s">
        <v>163</v>
      </c>
      <c r="G4" s="64" t="s">
        <v>164</v>
      </c>
      <c r="L4" s="4"/>
    </row>
    <row r="5" spans="1:12" ht="178" customHeight="1" x14ac:dyDescent="0.45">
      <c r="A5" s="59" t="s">
        <v>165</v>
      </c>
      <c r="B5" s="60" t="s">
        <v>166</v>
      </c>
      <c r="C5" s="61" t="s">
        <v>167</v>
      </c>
      <c r="D5" s="62" t="s">
        <v>168</v>
      </c>
      <c r="E5" s="57" t="s">
        <v>169</v>
      </c>
      <c r="F5" s="63" t="s">
        <v>170</v>
      </c>
      <c r="G5" s="64" t="s">
        <v>171</v>
      </c>
      <c r="I5" s="4"/>
      <c r="L5" s="4"/>
    </row>
    <row r="6" spans="1:12" ht="234" customHeight="1" x14ac:dyDescent="0.45">
      <c r="A6" s="59" t="s">
        <v>172</v>
      </c>
      <c r="B6" s="60" t="s">
        <v>173</v>
      </c>
      <c r="C6" s="61" t="s">
        <v>174</v>
      </c>
      <c r="D6" s="62" t="s">
        <v>175</v>
      </c>
      <c r="E6" s="58" t="s">
        <v>176</v>
      </c>
      <c r="F6" s="56"/>
      <c r="G6" s="64" t="s">
        <v>177</v>
      </c>
      <c r="H6" s="4"/>
      <c r="I6" s="4"/>
      <c r="J6" s="5"/>
      <c r="L6" s="4"/>
    </row>
    <row r="7" spans="1:12" ht="146.25" customHeight="1" x14ac:dyDescent="0.45">
      <c r="A7" s="59" t="s">
        <v>178</v>
      </c>
      <c r="B7" s="60" t="s">
        <v>179</v>
      </c>
      <c r="C7" s="35"/>
      <c r="D7" s="62" t="s">
        <v>180</v>
      </c>
      <c r="E7" s="58" t="s">
        <v>181</v>
      </c>
      <c r="F7" s="56"/>
      <c r="G7" s="56"/>
      <c r="H7" s="4"/>
      <c r="I7" s="4"/>
      <c r="J7" s="4"/>
      <c r="K7" s="4"/>
      <c r="L7" s="4"/>
    </row>
    <row r="8" spans="1:12" ht="81.75" customHeight="1" x14ac:dyDescent="0.5">
      <c r="A8" s="59" t="s">
        <v>182</v>
      </c>
      <c r="B8" s="56"/>
      <c r="C8" s="56"/>
      <c r="D8" s="55"/>
      <c r="E8" s="58" t="s">
        <v>183</v>
      </c>
      <c r="F8" s="56"/>
      <c r="G8" s="56"/>
      <c r="H8" s="4"/>
      <c r="I8" s="4"/>
      <c r="J8" s="4"/>
      <c r="K8" s="4"/>
      <c r="L8" s="4"/>
    </row>
    <row r="9" spans="1:12" ht="113.25" customHeight="1" x14ac:dyDescent="0.45">
      <c r="A9" s="59" t="s">
        <v>184</v>
      </c>
      <c r="B9" s="56"/>
      <c r="C9" s="35"/>
      <c r="D9" s="56"/>
      <c r="E9" s="58" t="s">
        <v>185</v>
      </c>
      <c r="F9" s="56"/>
      <c r="G9" s="56"/>
      <c r="H9" s="4"/>
      <c r="I9" s="4"/>
      <c r="J9" s="4"/>
      <c r="K9" s="4"/>
      <c r="L9" s="4"/>
    </row>
    <row r="10" spans="1:12" ht="109.5" customHeight="1" x14ac:dyDescent="0.45">
      <c r="A10" s="59" t="s">
        <v>186</v>
      </c>
      <c r="B10" s="56"/>
      <c r="C10" s="56"/>
      <c r="D10" s="56"/>
      <c r="E10" s="57" t="s">
        <v>187</v>
      </c>
      <c r="F10" s="56"/>
      <c r="G10" s="56"/>
      <c r="H10" s="4"/>
      <c r="I10" s="4"/>
      <c r="J10" s="4"/>
      <c r="K10" s="4"/>
      <c r="L10" s="4"/>
    </row>
    <row r="11" spans="1:12" ht="57" x14ac:dyDescent="0.5">
      <c r="A11" s="59" t="s">
        <v>188</v>
      </c>
      <c r="B11" s="55"/>
      <c r="C11" s="55"/>
      <c r="D11" s="66"/>
      <c r="E11" s="57" t="s">
        <v>189</v>
      </c>
      <c r="F11" s="66"/>
      <c r="G11" s="66"/>
    </row>
    <row r="12" spans="1:12" ht="44.15" customHeight="1" x14ac:dyDescent="0.35">
      <c r="A12" s="37"/>
      <c r="B12" s="37"/>
      <c r="C12" s="37"/>
      <c r="D12" s="37"/>
      <c r="E12" s="190" t="s">
        <v>190</v>
      </c>
      <c r="F12" s="67"/>
      <c r="G12" s="37"/>
    </row>
    <row r="13" spans="1:12" ht="17.5" x14ac:dyDescent="0.35">
      <c r="A13" s="37"/>
      <c r="B13" s="37"/>
      <c r="C13" s="37"/>
      <c r="D13" s="37"/>
      <c r="E13" s="37"/>
      <c r="F13" s="37"/>
      <c r="G13" s="37"/>
    </row>
    <row r="14" spans="1:12" ht="17.5" x14ac:dyDescent="0.35">
      <c r="A14" s="37"/>
      <c r="B14" s="37"/>
      <c r="C14" s="37"/>
      <c r="D14" s="37"/>
      <c r="E14" s="37"/>
      <c r="F14" s="37"/>
      <c r="G14" s="37"/>
    </row>
    <row r="15" spans="1:12" ht="17.5" x14ac:dyDescent="0.35">
      <c r="A15" s="37"/>
      <c r="B15" s="37"/>
      <c r="C15" s="37"/>
      <c r="D15" s="37"/>
      <c r="E15" s="37"/>
      <c r="F15" s="37"/>
      <c r="G15" s="37"/>
    </row>
    <row r="16" spans="1:12" ht="17.5" x14ac:dyDescent="0.35">
      <c r="A16" s="37"/>
      <c r="B16" s="37"/>
      <c r="C16" s="37"/>
      <c r="D16" s="37"/>
      <c r="E16" s="37"/>
      <c r="F16" s="37"/>
      <c r="G16" s="37"/>
    </row>
    <row r="17" spans="1:7" ht="17.5" x14ac:dyDescent="0.35">
      <c r="A17" s="37"/>
      <c r="B17" s="37"/>
      <c r="C17" s="37"/>
      <c r="D17" s="37"/>
      <c r="E17" s="37"/>
      <c r="F17" s="37"/>
      <c r="G17" s="37"/>
    </row>
    <row r="18" spans="1:7" ht="17.5" x14ac:dyDescent="0.35">
      <c r="A18" s="37"/>
      <c r="B18" s="37"/>
      <c r="C18" s="37"/>
      <c r="D18" s="37"/>
      <c r="E18" s="37"/>
      <c r="F18" s="37"/>
      <c r="G18" s="37"/>
    </row>
    <row r="19" spans="1:7" ht="17.5" x14ac:dyDescent="0.35">
      <c r="A19" s="37"/>
      <c r="B19" s="37"/>
      <c r="C19" s="37"/>
      <c r="D19" s="37"/>
      <c r="E19" s="37"/>
      <c r="F19" s="37"/>
      <c r="G19" s="37"/>
    </row>
    <row r="20" spans="1:7" ht="17.5" x14ac:dyDescent="0.35">
      <c r="A20" s="26"/>
      <c r="B20" s="26"/>
      <c r="C20" s="26"/>
      <c r="D20" s="26"/>
      <c r="E20" s="26"/>
      <c r="F20" s="26"/>
      <c r="G20" s="26"/>
    </row>
    <row r="21" spans="1:7" ht="17.5" x14ac:dyDescent="0.35">
      <c r="A21" s="26"/>
      <c r="B21" s="26"/>
      <c r="C21" s="26"/>
      <c r="D21" s="26"/>
      <c r="E21" s="26"/>
      <c r="F21" s="26"/>
      <c r="G21" s="26"/>
    </row>
    <row r="22" spans="1:7" ht="17.5" x14ac:dyDescent="0.35">
      <c r="A22" s="26"/>
      <c r="B22" s="26"/>
      <c r="C22" s="26"/>
      <c r="D22" s="26"/>
      <c r="E22" s="26"/>
      <c r="F22" s="26"/>
      <c r="G22" s="26"/>
    </row>
    <row r="23" spans="1:7" ht="17.5" x14ac:dyDescent="0.35">
      <c r="A23" s="26"/>
      <c r="B23" s="26"/>
      <c r="C23" s="26"/>
      <c r="D23" s="26"/>
      <c r="E23" s="26"/>
      <c r="F23" s="26"/>
      <c r="G23" s="26"/>
    </row>
    <row r="24" spans="1:7" ht="17.5" x14ac:dyDescent="0.35">
      <c r="A24" s="26"/>
      <c r="B24" s="26"/>
      <c r="C24" s="26"/>
      <c r="D24" s="26"/>
      <c r="E24" s="26"/>
      <c r="F24" s="26"/>
      <c r="G24" s="26"/>
    </row>
    <row r="25" spans="1:7" ht="17.5" x14ac:dyDescent="0.35">
      <c r="A25" s="26"/>
      <c r="B25" s="26"/>
      <c r="C25" s="26"/>
      <c r="D25" s="26"/>
      <c r="E25" s="26"/>
      <c r="F25" s="26"/>
      <c r="G25" s="26"/>
    </row>
    <row r="26" spans="1:7" ht="17.5" x14ac:dyDescent="0.35">
      <c r="A26" s="26"/>
      <c r="B26" s="26"/>
      <c r="C26" s="26"/>
      <c r="D26" s="26"/>
      <c r="E26" s="26"/>
      <c r="F26" s="26"/>
      <c r="G26" s="26"/>
    </row>
    <row r="27" spans="1:7" ht="17.5" x14ac:dyDescent="0.35">
      <c r="A27" s="26"/>
      <c r="B27" s="26"/>
      <c r="C27" s="26"/>
      <c r="D27" s="26"/>
      <c r="E27" s="26"/>
      <c r="F27" s="26"/>
      <c r="G27" s="26"/>
    </row>
    <row r="28" spans="1:7" ht="17.5" x14ac:dyDescent="0.35">
      <c r="A28" s="26"/>
      <c r="B28" s="26"/>
      <c r="C28" s="26"/>
      <c r="D28" s="26"/>
      <c r="E28" s="26"/>
      <c r="F28" s="26"/>
      <c r="G28" s="26"/>
    </row>
    <row r="29" spans="1:7" ht="17.5" x14ac:dyDescent="0.35">
      <c r="A29" s="26"/>
      <c r="B29" s="26"/>
      <c r="C29" s="26"/>
      <c r="D29" s="26"/>
      <c r="E29" s="26"/>
      <c r="F29" s="26"/>
      <c r="G29" s="26"/>
    </row>
    <row r="30" spans="1:7" ht="17.5" x14ac:dyDescent="0.35">
      <c r="A30" s="26"/>
      <c r="B30" s="26"/>
      <c r="C30" s="26"/>
      <c r="D30" s="26"/>
      <c r="E30" s="26"/>
      <c r="F30" s="26"/>
      <c r="G30" s="26"/>
    </row>
    <row r="31" spans="1:7" ht="17.5" x14ac:dyDescent="0.35">
      <c r="A31" s="26"/>
      <c r="B31" s="26"/>
      <c r="C31" s="26"/>
      <c r="D31" s="26"/>
      <c r="E31" s="26"/>
      <c r="F31" s="26"/>
      <c r="G31" s="26"/>
    </row>
    <row r="32" spans="1:7" ht="17.5" x14ac:dyDescent="0.35">
      <c r="A32" s="26"/>
      <c r="B32" s="26"/>
      <c r="C32" s="26"/>
      <c r="D32" s="26"/>
      <c r="E32" s="26"/>
      <c r="F32" s="26"/>
      <c r="G32" s="26"/>
    </row>
    <row r="33" spans="1:7" ht="17.5" x14ac:dyDescent="0.35">
      <c r="A33" s="26"/>
      <c r="B33" s="26"/>
      <c r="C33" s="26"/>
      <c r="D33" s="26"/>
      <c r="E33" s="26"/>
      <c r="F33" s="26"/>
      <c r="G33" s="26"/>
    </row>
    <row r="34" spans="1:7" ht="17.5" x14ac:dyDescent="0.35">
      <c r="A34" s="26"/>
      <c r="B34" s="26"/>
      <c r="C34" s="26"/>
      <c r="D34" s="26"/>
      <c r="E34" s="26"/>
      <c r="F34" s="26"/>
      <c r="G34" s="26"/>
    </row>
    <row r="35" spans="1:7" ht="17.5" x14ac:dyDescent="0.35">
      <c r="A35" s="26"/>
      <c r="B35" s="26"/>
      <c r="C35" s="26"/>
      <c r="D35" s="26"/>
      <c r="E35" s="26"/>
      <c r="F35" s="26"/>
      <c r="G35" s="26"/>
    </row>
    <row r="36" spans="1:7" ht="17.5" x14ac:dyDescent="0.35">
      <c r="A36" s="26"/>
      <c r="B36" s="26"/>
      <c r="C36" s="26"/>
      <c r="D36" s="26"/>
      <c r="E36" s="26"/>
      <c r="F36" s="26"/>
      <c r="G36" s="26"/>
    </row>
    <row r="37" spans="1:7" ht="17.5" x14ac:dyDescent="0.35">
      <c r="A37" s="26"/>
      <c r="B37" s="26"/>
      <c r="C37" s="26"/>
      <c r="D37" s="26"/>
      <c r="E37" s="26"/>
      <c r="F37" s="26"/>
      <c r="G37" s="26"/>
    </row>
    <row r="38" spans="1:7" ht="17.5" x14ac:dyDescent="0.35">
      <c r="A38" s="26"/>
      <c r="B38" s="26"/>
      <c r="C38" s="26"/>
      <c r="D38" s="26"/>
      <c r="E38" s="26"/>
      <c r="F38" s="26"/>
      <c r="G38" s="26"/>
    </row>
    <row r="39" spans="1:7" ht="17.5" x14ac:dyDescent="0.35">
      <c r="A39" s="26"/>
      <c r="B39" s="26"/>
      <c r="C39" s="26"/>
      <c r="D39" s="26"/>
      <c r="E39" s="26"/>
      <c r="F39" s="26"/>
      <c r="G39" s="26"/>
    </row>
    <row r="40" spans="1:7" ht="17.5" x14ac:dyDescent="0.35">
      <c r="A40" s="26"/>
      <c r="B40" s="26"/>
      <c r="C40" s="26"/>
      <c r="D40" s="26"/>
      <c r="E40" s="26"/>
      <c r="F40" s="26"/>
      <c r="G40" s="26"/>
    </row>
    <row r="41" spans="1:7" ht="17.5" x14ac:dyDescent="0.35">
      <c r="A41" s="26"/>
      <c r="B41" s="26"/>
      <c r="C41" s="26"/>
      <c r="D41" s="26"/>
      <c r="E41" s="26"/>
      <c r="F41" s="26"/>
      <c r="G41" s="26"/>
    </row>
    <row r="42" spans="1:7" ht="17.5" x14ac:dyDescent="0.35">
      <c r="A42" s="26"/>
      <c r="B42" s="26"/>
      <c r="C42" s="26"/>
      <c r="D42" s="26"/>
      <c r="E42" s="26"/>
      <c r="F42" s="26"/>
      <c r="G42" s="26"/>
    </row>
    <row r="43" spans="1:7" ht="17.5" x14ac:dyDescent="0.35">
      <c r="A43" s="26"/>
      <c r="B43" s="26"/>
      <c r="C43" s="26"/>
      <c r="D43" s="26"/>
      <c r="E43" s="26"/>
      <c r="F43" s="26"/>
      <c r="G43" s="26"/>
    </row>
    <row r="44" spans="1:7" ht="17.5" x14ac:dyDescent="0.35">
      <c r="A44" s="26"/>
      <c r="B44" s="26"/>
      <c r="C44" s="26"/>
      <c r="D44" s="26"/>
      <c r="E44" s="26"/>
      <c r="F44" s="26"/>
      <c r="G44" s="26"/>
    </row>
    <row r="45" spans="1:7" ht="17.5" x14ac:dyDescent="0.35">
      <c r="A45" s="26"/>
      <c r="B45" s="26"/>
      <c r="C45" s="26"/>
      <c r="D45" s="26"/>
      <c r="E45" s="26"/>
      <c r="F45" s="26"/>
      <c r="G45" s="26"/>
    </row>
    <row r="46" spans="1:7" ht="17.5" x14ac:dyDescent="0.35">
      <c r="A46" s="26"/>
      <c r="B46" s="26"/>
      <c r="C46" s="26"/>
      <c r="D46" s="26"/>
      <c r="E46" s="26"/>
      <c r="F46" s="26"/>
      <c r="G46" s="26"/>
    </row>
    <row r="47" spans="1:7" ht="17.5" x14ac:dyDescent="0.35">
      <c r="A47" s="26"/>
      <c r="B47" s="26"/>
      <c r="C47" s="26"/>
      <c r="D47" s="26"/>
      <c r="E47" s="26"/>
      <c r="F47" s="26"/>
      <c r="G47" s="26"/>
    </row>
    <row r="48" spans="1:7" ht="17.5" x14ac:dyDescent="0.35">
      <c r="A48" s="26"/>
      <c r="B48" s="26"/>
      <c r="C48" s="26"/>
      <c r="D48" s="26"/>
      <c r="E48" s="26"/>
      <c r="F48" s="26"/>
      <c r="G48" s="26"/>
    </row>
    <row r="49" spans="1:7" ht="17.5" x14ac:dyDescent="0.35">
      <c r="A49" s="26"/>
      <c r="B49" s="26"/>
      <c r="C49" s="26"/>
      <c r="D49" s="26"/>
      <c r="E49" s="26"/>
      <c r="F49" s="26"/>
      <c r="G49" s="26"/>
    </row>
    <row r="50" spans="1:7" ht="17.5" x14ac:dyDescent="0.35">
      <c r="A50" s="26"/>
      <c r="B50" s="26"/>
      <c r="C50" s="26"/>
      <c r="D50" s="26"/>
      <c r="E50" s="26"/>
      <c r="F50" s="26"/>
      <c r="G50" s="26"/>
    </row>
    <row r="51" spans="1:7" ht="17.5" x14ac:dyDescent="0.35">
      <c r="A51" s="26"/>
      <c r="B51" s="26"/>
      <c r="C51" s="26"/>
      <c r="D51" s="26"/>
      <c r="E51" s="26"/>
      <c r="F51" s="26"/>
      <c r="G51" s="26"/>
    </row>
    <row r="52" spans="1:7" ht="17.5" x14ac:dyDescent="0.35">
      <c r="A52" s="26"/>
      <c r="B52" s="26"/>
      <c r="C52" s="26"/>
      <c r="D52" s="26"/>
      <c r="E52" s="26"/>
      <c r="F52" s="26"/>
      <c r="G52" s="26"/>
    </row>
    <row r="53" spans="1:7" ht="17.5" x14ac:dyDescent="0.35">
      <c r="A53" s="26"/>
      <c r="B53" s="26"/>
      <c r="C53" s="26"/>
      <c r="D53" s="26"/>
      <c r="E53" s="26"/>
      <c r="F53" s="26"/>
      <c r="G53" s="26"/>
    </row>
    <row r="54" spans="1:7" ht="17.5" x14ac:dyDescent="0.35">
      <c r="A54" s="26"/>
      <c r="B54" s="26"/>
      <c r="C54" s="26"/>
      <c r="D54" s="26"/>
      <c r="E54" s="26"/>
      <c r="F54" s="26"/>
      <c r="G54" s="26"/>
    </row>
    <row r="55" spans="1:7" ht="17.5" x14ac:dyDescent="0.35">
      <c r="A55" s="26"/>
      <c r="B55" s="26"/>
      <c r="C55" s="26"/>
      <c r="D55" s="26"/>
      <c r="E55" s="26"/>
      <c r="F55" s="26"/>
      <c r="G55" s="26"/>
    </row>
    <row r="56" spans="1:7" ht="17.5" x14ac:dyDescent="0.35">
      <c r="A56" s="26"/>
      <c r="B56" s="26"/>
      <c r="C56" s="26"/>
      <c r="D56" s="26"/>
      <c r="E56" s="26"/>
      <c r="F56" s="26"/>
      <c r="G56" s="26"/>
    </row>
    <row r="57" spans="1:7" ht="17.5" x14ac:dyDescent="0.35">
      <c r="A57" s="26"/>
      <c r="B57" s="26"/>
      <c r="C57" s="26"/>
      <c r="D57" s="26"/>
      <c r="E57" s="26"/>
      <c r="F57" s="26"/>
      <c r="G57" s="26"/>
    </row>
    <row r="58" spans="1:7" ht="17.5" x14ac:dyDescent="0.35">
      <c r="A58" s="26"/>
      <c r="B58" s="26"/>
      <c r="C58" s="26"/>
      <c r="D58" s="26"/>
      <c r="E58" s="26"/>
      <c r="F58" s="26"/>
      <c r="G58" s="26"/>
    </row>
    <row r="59" spans="1:7" ht="17.5" x14ac:dyDescent="0.35">
      <c r="A59" s="26"/>
      <c r="B59" s="26"/>
      <c r="C59" s="26"/>
      <c r="D59" s="26"/>
      <c r="E59" s="26"/>
      <c r="F59" s="26"/>
      <c r="G59" s="26"/>
    </row>
    <row r="60" spans="1:7" ht="17.5" x14ac:dyDescent="0.35">
      <c r="A60" s="26"/>
      <c r="B60" s="26"/>
      <c r="C60" s="26"/>
      <c r="D60" s="26"/>
      <c r="E60" s="26"/>
      <c r="F60" s="26"/>
      <c r="G60" s="26"/>
    </row>
    <row r="61" spans="1:7" ht="17.5" x14ac:dyDescent="0.35">
      <c r="A61" s="26"/>
      <c r="B61" s="26"/>
      <c r="C61" s="26"/>
      <c r="D61" s="26"/>
      <c r="E61" s="26"/>
      <c r="F61" s="26"/>
      <c r="G61" s="26"/>
    </row>
    <row r="62" spans="1:7" ht="17.5" x14ac:dyDescent="0.35">
      <c r="A62" s="26"/>
      <c r="B62" s="26"/>
      <c r="C62" s="26"/>
      <c r="D62" s="26"/>
      <c r="E62" s="26"/>
      <c r="F62" s="26"/>
      <c r="G62" s="26"/>
    </row>
  </sheetData>
  <sheetProtection sheet="1" formatCells="0" formatColumns="0" formatRows="0" insertColumns="0" insertRows="0" insertHyperlinks="0" deleteColumns="0" deleteRows="0" selectLockedCells="1" sort="0"/>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80CBC4"/>
  </sheetPr>
  <dimension ref="A1:H20"/>
  <sheetViews>
    <sheetView rightToLeft="1" zoomScale="70" zoomScaleNormal="70" workbookViewId="0">
      <selection activeCell="F7" sqref="F7"/>
    </sheetView>
  </sheetViews>
  <sheetFormatPr defaultColWidth="8.81640625" defaultRowHeight="12.5" x14ac:dyDescent="0.25"/>
  <cols>
    <col min="1" max="1" width="29.453125" style="75" customWidth="1"/>
    <col min="2" max="2" width="36.1796875" style="75" customWidth="1"/>
    <col min="3" max="4" width="31.453125" style="75" customWidth="1"/>
    <col min="5" max="5" width="38.81640625" style="75" customWidth="1"/>
    <col min="6" max="6" width="29.54296875" style="70" customWidth="1"/>
    <col min="7" max="16384" width="8.81640625" style="70"/>
  </cols>
  <sheetData>
    <row r="1" spans="1:8" ht="84" customHeight="1" x14ac:dyDescent="0.25"/>
    <row r="2" spans="1:8" ht="55" customHeight="1" x14ac:dyDescent="0.35">
      <c r="A2" s="138" t="s">
        <v>191</v>
      </c>
      <c r="B2" s="138" t="s">
        <v>192</v>
      </c>
      <c r="C2" s="138" t="s">
        <v>193</v>
      </c>
      <c r="D2" s="138" t="s">
        <v>194</v>
      </c>
      <c r="E2" s="138" t="s">
        <v>195</v>
      </c>
      <c r="F2" s="191" t="s">
        <v>196</v>
      </c>
      <c r="G2" s="110"/>
    </row>
    <row r="3" spans="1:8" ht="258.64999999999998" customHeight="1" x14ac:dyDescent="0.35">
      <c r="A3" s="139" t="s">
        <v>197</v>
      </c>
      <c r="B3" s="140" t="s">
        <v>198</v>
      </c>
      <c r="C3" s="141" t="s">
        <v>199</v>
      </c>
      <c r="D3" s="142" t="s">
        <v>200</v>
      </c>
      <c r="E3" s="143" t="s">
        <v>201</v>
      </c>
      <c r="F3" s="192" t="s">
        <v>202</v>
      </c>
      <c r="G3" s="110"/>
      <c r="H3" s="72"/>
    </row>
    <row r="4" spans="1:8" ht="321" customHeight="1" x14ac:dyDescent="0.35">
      <c r="A4" s="139" t="s">
        <v>203</v>
      </c>
      <c r="B4" s="140" t="s">
        <v>204</v>
      </c>
      <c r="C4" s="141" t="s">
        <v>205</v>
      </c>
      <c r="D4" s="142" t="s">
        <v>206</v>
      </c>
      <c r="E4" s="143" t="s">
        <v>207</v>
      </c>
      <c r="F4" s="192" t="s">
        <v>208</v>
      </c>
      <c r="G4" s="110"/>
    </row>
    <row r="5" spans="1:8" ht="76" x14ac:dyDescent="0.35">
      <c r="A5" s="139" t="s">
        <v>209</v>
      </c>
      <c r="B5" s="140" t="s">
        <v>210</v>
      </c>
      <c r="C5" s="141" t="s">
        <v>211</v>
      </c>
      <c r="D5" s="142" t="s">
        <v>212</v>
      </c>
      <c r="E5" s="143" t="s">
        <v>213</v>
      </c>
      <c r="F5" s="192" t="s">
        <v>214</v>
      </c>
      <c r="G5" s="110"/>
    </row>
    <row r="6" spans="1:8" ht="228" x14ac:dyDescent="0.35">
      <c r="A6" s="139" t="s">
        <v>215</v>
      </c>
      <c r="B6" s="140" t="s">
        <v>216</v>
      </c>
      <c r="C6" s="144" t="s">
        <v>217</v>
      </c>
      <c r="D6" s="145"/>
      <c r="E6" s="143" t="s">
        <v>218</v>
      </c>
      <c r="F6" s="192" t="s">
        <v>219</v>
      </c>
      <c r="G6" s="110"/>
    </row>
    <row r="7" spans="1:8" ht="114" x14ac:dyDescent="0.35">
      <c r="A7" s="139" t="s">
        <v>220</v>
      </c>
      <c r="B7" s="140" t="s">
        <v>221</v>
      </c>
      <c r="C7" s="144" t="s">
        <v>222</v>
      </c>
      <c r="D7" s="145"/>
      <c r="E7" s="143" t="s">
        <v>223</v>
      </c>
      <c r="F7" s="192" t="s">
        <v>224</v>
      </c>
      <c r="G7" s="110"/>
    </row>
    <row r="8" spans="1:8" ht="76" x14ac:dyDescent="0.25">
      <c r="A8" s="139" t="s">
        <v>225</v>
      </c>
      <c r="B8" s="140" t="s">
        <v>226</v>
      </c>
      <c r="C8" s="144" t="s">
        <v>227</v>
      </c>
      <c r="D8" s="145"/>
      <c r="E8" s="143" t="s">
        <v>228</v>
      </c>
      <c r="F8" s="193" t="s">
        <v>229</v>
      </c>
    </row>
    <row r="9" spans="1:8" ht="133" x14ac:dyDescent="0.35">
      <c r="A9" s="139" t="s">
        <v>230</v>
      </c>
      <c r="B9" s="140" t="s">
        <v>231</v>
      </c>
      <c r="C9" s="145"/>
      <c r="D9" s="145"/>
      <c r="E9" s="143" t="s">
        <v>232</v>
      </c>
      <c r="F9" s="192" t="s">
        <v>233</v>
      </c>
      <c r="G9" s="110"/>
    </row>
    <row r="10" spans="1:8" ht="122.5" customHeight="1" x14ac:dyDescent="0.35">
      <c r="A10" s="139" t="s">
        <v>234</v>
      </c>
      <c r="B10" s="140" t="s">
        <v>235</v>
      </c>
      <c r="C10" s="145"/>
      <c r="D10" s="145"/>
      <c r="E10" s="143" t="s">
        <v>236</v>
      </c>
      <c r="F10" s="146"/>
      <c r="G10" s="110"/>
    </row>
    <row r="11" spans="1:8" ht="248.15" customHeight="1" x14ac:dyDescent="0.35">
      <c r="A11" s="139" t="s">
        <v>237</v>
      </c>
      <c r="B11" s="140" t="s">
        <v>238</v>
      </c>
      <c r="C11" s="145"/>
      <c r="D11" s="145"/>
      <c r="E11" s="143" t="s">
        <v>239</v>
      </c>
      <c r="F11" s="146"/>
      <c r="G11" s="110"/>
    </row>
    <row r="12" spans="1:8" ht="95" x14ac:dyDescent="0.35">
      <c r="A12" s="139" t="s">
        <v>240</v>
      </c>
      <c r="B12" s="140" t="s">
        <v>241</v>
      </c>
      <c r="C12" s="145"/>
      <c r="D12" s="145"/>
      <c r="E12" s="146"/>
      <c r="F12" s="146"/>
      <c r="G12" s="110"/>
    </row>
    <row r="13" spans="1:8" ht="224.15" customHeight="1" x14ac:dyDescent="0.35">
      <c r="A13" s="139" t="s">
        <v>242</v>
      </c>
      <c r="B13" s="140" t="s">
        <v>243</v>
      </c>
      <c r="C13" s="145"/>
      <c r="D13" s="145"/>
      <c r="E13" s="146"/>
      <c r="F13" s="146"/>
      <c r="G13" s="110"/>
    </row>
    <row r="14" spans="1:8" ht="137.5" customHeight="1" x14ac:dyDescent="0.35">
      <c r="A14" s="139" t="s">
        <v>244</v>
      </c>
      <c r="B14" s="140" t="s">
        <v>245</v>
      </c>
      <c r="C14" s="146"/>
      <c r="D14" s="146"/>
      <c r="E14" s="146"/>
      <c r="F14" s="146"/>
      <c r="G14" s="110"/>
    </row>
    <row r="15" spans="1:8" ht="201" customHeight="1" x14ac:dyDescent="0.25">
      <c r="A15" s="139" t="s">
        <v>246</v>
      </c>
      <c r="B15" s="147"/>
      <c r="C15" s="148"/>
      <c r="D15" s="148"/>
      <c r="E15" s="147"/>
      <c r="F15" s="147"/>
    </row>
    <row r="16" spans="1:8" ht="152" x14ac:dyDescent="0.25">
      <c r="A16" s="139" t="s">
        <v>247</v>
      </c>
      <c r="B16" s="147"/>
      <c r="C16" s="148"/>
      <c r="D16" s="148"/>
      <c r="E16" s="147"/>
      <c r="F16" s="147"/>
    </row>
    <row r="17" spans="1:6" ht="75.650000000000006" customHeight="1" x14ac:dyDescent="0.25">
      <c r="A17" s="139" t="s">
        <v>248</v>
      </c>
      <c r="B17" s="147"/>
      <c r="C17" s="148"/>
      <c r="D17" s="148"/>
      <c r="E17" s="147"/>
      <c r="F17" s="147"/>
    </row>
    <row r="18" spans="1:6" ht="95" x14ac:dyDescent="0.25">
      <c r="A18" s="139" t="s">
        <v>249</v>
      </c>
      <c r="B18" s="147"/>
      <c r="C18" s="148"/>
      <c r="D18" s="148"/>
      <c r="E18" s="147"/>
      <c r="F18" s="147"/>
    </row>
    <row r="19" spans="1:6" ht="123.65" customHeight="1" x14ac:dyDescent="0.25">
      <c r="A19" s="139" t="s">
        <v>250</v>
      </c>
      <c r="B19" s="147"/>
      <c r="C19" s="147"/>
      <c r="D19" s="147"/>
      <c r="E19" s="147"/>
      <c r="F19" s="147"/>
    </row>
    <row r="20" spans="1:6" ht="17.5" x14ac:dyDescent="0.25">
      <c r="A20" s="147"/>
      <c r="B20" s="147"/>
      <c r="C20" s="147"/>
      <c r="D20" s="147"/>
      <c r="E20" s="147"/>
      <c r="F20" s="147"/>
    </row>
  </sheetData>
  <sheetProtection sheet="1" formatCells="0" formatColumns="0" formatRows="0" insertColumns="0" insertRows="0" insertHyperlinks="0" deleteColumns="0" deleteRows="0" selectLockedCells="1" sort="0"/>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80CBC4"/>
  </sheetPr>
  <dimension ref="A1:C18"/>
  <sheetViews>
    <sheetView rightToLeft="1" zoomScale="70" zoomScaleNormal="70" workbookViewId="0">
      <selection activeCell="A5" sqref="A5"/>
    </sheetView>
  </sheetViews>
  <sheetFormatPr defaultRowHeight="12.5" x14ac:dyDescent="0.25"/>
  <cols>
    <col min="1" max="1" width="119.1796875" customWidth="1"/>
    <col min="2" max="2" width="110.453125" customWidth="1"/>
    <col min="3" max="3" width="83.1796875" customWidth="1"/>
  </cols>
  <sheetData>
    <row r="1" spans="1:3" ht="95.15" customHeight="1" x14ac:dyDescent="0.25"/>
    <row r="2" spans="1:3" ht="31.5" customHeight="1" x14ac:dyDescent="0.25">
      <c r="A2" s="41" t="s">
        <v>251</v>
      </c>
      <c r="B2" s="41" t="s">
        <v>252</v>
      </c>
      <c r="C2" s="42" t="s">
        <v>253</v>
      </c>
    </row>
    <row r="3" spans="1:3" ht="64.5" customHeight="1" x14ac:dyDescent="0.25">
      <c r="A3" s="38" t="s">
        <v>254</v>
      </c>
      <c r="B3" s="194" t="s">
        <v>255</v>
      </c>
      <c r="C3" s="39" t="s">
        <v>256</v>
      </c>
    </row>
    <row r="4" spans="1:3" ht="100.5" customHeight="1" x14ac:dyDescent="0.25">
      <c r="A4" s="38" t="s">
        <v>257</v>
      </c>
      <c r="B4" s="195" t="s">
        <v>258</v>
      </c>
      <c r="C4" s="39" t="s">
        <v>259</v>
      </c>
    </row>
    <row r="5" spans="1:3" ht="55.5" customHeight="1" x14ac:dyDescent="0.25">
      <c r="A5" s="38" t="s">
        <v>260</v>
      </c>
      <c r="B5" s="194" t="s">
        <v>261</v>
      </c>
      <c r="C5" s="39" t="s">
        <v>262</v>
      </c>
    </row>
    <row r="6" spans="1:3" ht="106.5" customHeight="1" x14ac:dyDescent="0.25">
      <c r="A6" s="38" t="s">
        <v>263</v>
      </c>
      <c r="B6" s="195" t="s">
        <v>264</v>
      </c>
      <c r="C6" s="39" t="s">
        <v>265</v>
      </c>
    </row>
    <row r="7" spans="1:3" ht="61.5" customHeight="1" x14ac:dyDescent="0.25">
      <c r="A7" s="38" t="s">
        <v>266</v>
      </c>
      <c r="B7" s="196" t="s">
        <v>267</v>
      </c>
      <c r="C7" s="39" t="s">
        <v>268</v>
      </c>
    </row>
    <row r="8" spans="1:3" ht="72" customHeight="1" x14ac:dyDescent="0.25">
      <c r="A8" s="38" t="s">
        <v>269</v>
      </c>
      <c r="B8" s="196" t="s">
        <v>270</v>
      </c>
      <c r="C8" s="36"/>
    </row>
    <row r="9" spans="1:3" ht="74.25" customHeight="1" x14ac:dyDescent="0.25">
      <c r="A9" s="38" t="s">
        <v>271</v>
      </c>
      <c r="B9" s="196" t="s">
        <v>272</v>
      </c>
      <c r="C9" s="36"/>
    </row>
    <row r="10" spans="1:3" ht="75.75" customHeight="1" x14ac:dyDescent="0.25">
      <c r="A10" s="38" t="s">
        <v>273</v>
      </c>
      <c r="B10" s="196" t="s">
        <v>274</v>
      </c>
      <c r="C10" s="36"/>
    </row>
    <row r="11" spans="1:3" ht="73.5" customHeight="1" x14ac:dyDescent="0.25">
      <c r="A11" s="38" t="s">
        <v>275</v>
      </c>
      <c r="B11" s="196" t="s">
        <v>276</v>
      </c>
      <c r="C11" s="36"/>
    </row>
    <row r="12" spans="1:3" ht="81" customHeight="1" x14ac:dyDescent="0.25">
      <c r="A12" s="38" t="s">
        <v>277</v>
      </c>
      <c r="B12" s="196" t="s">
        <v>278</v>
      </c>
      <c r="C12" s="34"/>
    </row>
    <row r="13" spans="1:3" ht="66.75" customHeight="1" x14ac:dyDescent="0.25">
      <c r="A13" s="38" t="s">
        <v>279</v>
      </c>
      <c r="B13" s="36"/>
      <c r="C13" s="34"/>
    </row>
    <row r="14" spans="1:3" ht="78" customHeight="1" x14ac:dyDescent="0.25">
      <c r="A14" s="38" t="s">
        <v>280</v>
      </c>
      <c r="B14" s="36"/>
      <c r="C14" s="34"/>
    </row>
    <row r="15" spans="1:3" ht="73" customHeight="1" x14ac:dyDescent="0.25">
      <c r="A15" s="36"/>
      <c r="B15" s="36"/>
      <c r="C15" s="34"/>
    </row>
    <row r="16" spans="1:3" ht="72" customHeight="1" x14ac:dyDescent="0.25">
      <c r="A16" s="36"/>
      <c r="B16" s="36"/>
      <c r="C16" s="34"/>
    </row>
    <row r="17" spans="1:3" ht="57" customHeight="1" x14ac:dyDescent="0.25">
      <c r="A17" s="40"/>
      <c r="B17" s="36"/>
      <c r="C17" s="34"/>
    </row>
    <row r="18" spans="1:3" ht="64.5" customHeight="1" x14ac:dyDescent="0.25">
      <c r="A18" s="36"/>
      <c r="B18" s="34"/>
      <c r="C18" s="34"/>
    </row>
  </sheetData>
  <sheetProtection sheet="1" selectLockedCell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80CBC4"/>
  </sheetPr>
  <dimension ref="A1:I17"/>
  <sheetViews>
    <sheetView rightToLeft="1" topLeftCell="B1" zoomScale="30" zoomScaleNormal="30" workbookViewId="0">
      <pane ySplit="3" topLeftCell="A4" activePane="bottomLeft" state="frozen"/>
      <selection activeCell="D4" sqref="D4"/>
      <selection pane="bottomLeft" activeCell="I9" sqref="I9:I10"/>
    </sheetView>
  </sheetViews>
  <sheetFormatPr defaultRowHeight="12.5" x14ac:dyDescent="0.25"/>
  <cols>
    <col min="1" max="1" width="125" customWidth="1"/>
    <col min="2" max="2" width="121.54296875" customWidth="1"/>
    <col min="3" max="3" width="88.453125" customWidth="1"/>
    <col min="4" max="4" width="93.1796875" customWidth="1"/>
    <col min="5" max="5" width="101.81640625" customWidth="1"/>
    <col min="6" max="6" width="120.1796875" customWidth="1"/>
    <col min="7" max="8" width="100.1796875" customWidth="1"/>
    <col min="9" max="9" width="69.81640625" customWidth="1"/>
  </cols>
  <sheetData>
    <row r="1" spans="1:9" ht="123" customHeight="1" x14ac:dyDescent="0.7">
      <c r="A1" s="8"/>
      <c r="B1" s="8"/>
      <c r="C1" s="8"/>
      <c r="D1" s="8"/>
    </row>
    <row r="2" spans="1:9" ht="37" x14ac:dyDescent="0.9">
      <c r="A2" s="241" t="s">
        <v>281</v>
      </c>
      <c r="B2" s="242"/>
      <c r="C2" s="242"/>
      <c r="D2" s="243"/>
      <c r="E2" s="244" t="s">
        <v>282</v>
      </c>
      <c r="F2" s="245"/>
      <c r="G2" s="246"/>
      <c r="H2" s="259" t="s">
        <v>283</v>
      </c>
      <c r="I2" s="234" t="s">
        <v>284</v>
      </c>
    </row>
    <row r="3" spans="1:9" ht="37" x14ac:dyDescent="0.25">
      <c r="A3" s="11" t="s">
        <v>285</v>
      </c>
      <c r="B3" s="11" t="s">
        <v>286</v>
      </c>
      <c r="C3" s="11" t="s">
        <v>287</v>
      </c>
      <c r="D3" s="11" t="s">
        <v>288</v>
      </c>
      <c r="E3" s="9" t="s">
        <v>289</v>
      </c>
      <c r="F3" s="10" t="s">
        <v>290</v>
      </c>
      <c r="G3" s="10" t="s">
        <v>291</v>
      </c>
      <c r="H3" s="260"/>
      <c r="I3" s="235"/>
    </row>
    <row r="4" spans="1:9" ht="191.25" customHeight="1" x14ac:dyDescent="0.25">
      <c r="A4" s="254" t="s">
        <v>292</v>
      </c>
      <c r="B4" s="255"/>
      <c r="C4" s="255"/>
      <c r="D4" s="256"/>
      <c r="E4" s="198" t="s">
        <v>293</v>
      </c>
      <c r="F4" s="50" t="s">
        <v>294</v>
      </c>
      <c r="G4" s="44" t="s">
        <v>295</v>
      </c>
      <c r="H4" s="261" t="s">
        <v>296</v>
      </c>
      <c r="I4" s="251" t="s">
        <v>297</v>
      </c>
    </row>
    <row r="5" spans="1:9" ht="78" customHeight="1" x14ac:dyDescent="0.25">
      <c r="A5" s="231" t="s">
        <v>298</v>
      </c>
      <c r="B5" s="231"/>
      <c r="C5" s="231"/>
      <c r="D5" s="231"/>
      <c r="E5" s="257" t="s">
        <v>299</v>
      </c>
      <c r="F5" s="239" t="s">
        <v>300</v>
      </c>
      <c r="G5" s="249" t="s">
        <v>301</v>
      </c>
      <c r="H5" s="262"/>
      <c r="I5" s="252"/>
    </row>
    <row r="6" spans="1:9" ht="385" customHeight="1" x14ac:dyDescent="0.25">
      <c r="A6" s="231" t="s">
        <v>302</v>
      </c>
      <c r="B6" s="231"/>
      <c r="C6" s="231"/>
      <c r="D6" s="231"/>
      <c r="E6" s="258"/>
      <c r="F6" s="240"/>
      <c r="G6" s="250"/>
      <c r="H6" s="262"/>
      <c r="I6" s="253"/>
    </row>
    <row r="7" spans="1:9" ht="404.5" customHeight="1" x14ac:dyDescent="0.25">
      <c r="A7" s="45" t="s">
        <v>303</v>
      </c>
      <c r="B7" s="236" t="s">
        <v>304</v>
      </c>
      <c r="C7" s="46" t="s">
        <v>305</v>
      </c>
      <c r="D7" s="48" t="s">
        <v>306</v>
      </c>
      <c r="E7" s="197" t="s">
        <v>307</v>
      </c>
      <c r="F7" s="51" t="s">
        <v>308</v>
      </c>
      <c r="G7" s="44" t="s">
        <v>309</v>
      </c>
      <c r="H7" s="262"/>
      <c r="I7" s="228" t="s">
        <v>310</v>
      </c>
    </row>
    <row r="8" spans="1:9" ht="408.75" customHeight="1" x14ac:dyDescent="0.25">
      <c r="A8" s="247" t="s">
        <v>311</v>
      </c>
      <c r="B8" s="237"/>
      <c r="C8" s="54" t="s">
        <v>312</v>
      </c>
      <c r="D8" s="48" t="s">
        <v>313</v>
      </c>
      <c r="E8" s="197" t="s">
        <v>314</v>
      </c>
      <c r="F8" s="51" t="s">
        <v>315</v>
      </c>
      <c r="G8" s="199" t="s">
        <v>316</v>
      </c>
      <c r="H8" s="262"/>
      <c r="I8" s="229"/>
    </row>
    <row r="9" spans="1:9" ht="409.5" customHeight="1" x14ac:dyDescent="0.9">
      <c r="A9" s="248"/>
      <c r="B9" s="237"/>
      <c r="C9" s="47"/>
      <c r="D9" s="48" t="s">
        <v>317</v>
      </c>
      <c r="E9" s="197" t="s">
        <v>318</v>
      </c>
      <c r="F9" s="239" t="s">
        <v>319</v>
      </c>
      <c r="G9" s="232" t="s">
        <v>320</v>
      </c>
      <c r="H9" s="53"/>
      <c r="I9" s="230" t="s">
        <v>321</v>
      </c>
    </row>
    <row r="10" spans="1:9" ht="409.6" customHeight="1" x14ac:dyDescent="0.9">
      <c r="A10" s="45" t="s">
        <v>322</v>
      </c>
      <c r="B10" s="238"/>
      <c r="C10" s="47"/>
      <c r="D10" s="48" t="s">
        <v>323</v>
      </c>
      <c r="E10" s="197" t="s">
        <v>324</v>
      </c>
      <c r="F10" s="240"/>
      <c r="G10" s="233"/>
      <c r="H10" s="52"/>
      <c r="I10" s="230"/>
    </row>
    <row r="11" spans="1:9" ht="333" x14ac:dyDescent="0.9">
      <c r="A11" s="49"/>
      <c r="B11" s="49"/>
      <c r="C11" s="49"/>
      <c r="D11" s="49"/>
      <c r="E11" s="43" t="s">
        <v>325</v>
      </c>
      <c r="F11" s="23"/>
    </row>
    <row r="12" spans="1:9" ht="333" x14ac:dyDescent="0.35">
      <c r="E12" s="43" t="s">
        <v>326</v>
      </c>
      <c r="F12" s="23"/>
    </row>
    <row r="13" spans="1:9" ht="409.5" customHeight="1" x14ac:dyDescent="0.25">
      <c r="E13" s="226" t="s">
        <v>327</v>
      </c>
    </row>
    <row r="14" spans="1:9" x14ac:dyDescent="0.25">
      <c r="E14" s="227"/>
    </row>
    <row r="15" spans="1:9" x14ac:dyDescent="0.25">
      <c r="E15" s="227"/>
    </row>
    <row r="16" spans="1:9" x14ac:dyDescent="0.25">
      <c r="E16" s="227"/>
    </row>
    <row r="17" spans="5:5" x14ac:dyDescent="0.25">
      <c r="E17" s="227"/>
    </row>
  </sheetData>
  <sheetProtection sheet="1" selectLockedCells="1"/>
  <mergeCells count="19">
    <mergeCell ref="I2:I3"/>
    <mergeCell ref="B7:B10"/>
    <mergeCell ref="F9:F10"/>
    <mergeCell ref="A2:D2"/>
    <mergeCell ref="E2:G2"/>
    <mergeCell ref="A8:A9"/>
    <mergeCell ref="G5:G6"/>
    <mergeCell ref="I4:I6"/>
    <mergeCell ref="A4:D4"/>
    <mergeCell ref="A5:D5"/>
    <mergeCell ref="E5:E6"/>
    <mergeCell ref="F5:F6"/>
    <mergeCell ref="H2:H3"/>
    <mergeCell ref="H4:H8"/>
    <mergeCell ref="E13:E17"/>
    <mergeCell ref="I7:I8"/>
    <mergeCell ref="I9:I10"/>
    <mergeCell ref="A6:D6"/>
    <mergeCell ref="G9:G10"/>
  </mergeCells>
  <dataValidations count="1">
    <dataValidation allowBlank="1" showInputMessage="1" showErrorMessage="1" promptTitle="Guidance" prompt="This guidance does not capture all possible mitigation measures, it presents WASH measures associated with &quot;sustainable&quot; practices that aim for environmental preservation" sqref="A2:C2" xr:uid="{00000000-0002-0000-0700-000000000000}"/>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DA01A52F4CA9F47A9B8A740FE4E660B" ma:contentTypeVersion="22" ma:contentTypeDescription="Create a new document." ma:contentTypeScope="" ma:versionID="c228237e0bce8e34096911a6a8af4af7">
  <xsd:schema xmlns:xsd="http://www.w3.org/2001/XMLSchema" xmlns:xs="http://www.w3.org/2001/XMLSchema" xmlns:p="http://schemas.microsoft.com/office/2006/metadata/properties" xmlns:ns2="7685d9b9-ccba-467f-9eeb-f8583d84f2a4" xmlns:ns3="c8323a28-157b-46e6-aa09-f907d7c3df5d" xmlns:ns4="b2594ab3-d42a-4e76-bde3-98c81b560ae9" targetNamespace="http://schemas.microsoft.com/office/2006/metadata/properties" ma:root="true" ma:fieldsID="4936a3aff43c7803ce2df0ae867b44a7" ns2:_="" ns3:_="" ns4:_="">
    <xsd:import namespace="7685d9b9-ccba-467f-9eeb-f8583d84f2a4"/>
    <xsd:import namespace="c8323a28-157b-46e6-aa09-f907d7c3df5d"/>
    <xsd:import namespace="b2594ab3-d42a-4e76-bde3-98c81b560a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4:TaxCatchAll" minOccurs="0"/>
                <xsd:element ref="ns2:MediaServiceObjectDetectorVersions" minOccurs="0"/>
                <xsd:element ref="ns2:Sec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85d9b9-ccba-467f-9eeb-f8583d84f2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ee90c631-7896-4d4b-aef2-bd8af8cfcaa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Section" ma:index="24" nillable="true" ma:displayName="Section" ma:format="Dropdown" ma:internalName="Section">
      <xsd:simpleType>
        <xsd:restriction base="dms:Choice">
          <xsd:enumeration value="1. Programming"/>
          <xsd:enumeration value="2. Operations"/>
          <xsd:enumeration value="0. Guidance"/>
          <xsd:enumeration value="0. Media"/>
          <xsd:enumeration value="0. Archive"/>
          <xsd:enumeration value="0. Committee"/>
        </xsd:restrictio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8323a28-157b-46e6-aa09-f907d7c3df5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2594ab3-d42a-4e76-bde3-98c81b560ae9"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de87f2c3-5df3-4663-af8e-d9b23324a6d4}" ma:internalName="TaxCatchAll" ma:showField="CatchAllData" ma:web="c8323a28-157b-46e6-aa09-f907d7c3df5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b2594ab3-d42a-4e76-bde3-98c81b560ae9" xsi:nil="true"/>
    <Section xmlns="7685d9b9-ccba-467f-9eeb-f8583d84f2a4" xsi:nil="true"/>
    <lcf76f155ced4ddcb4097134ff3c332f xmlns="7685d9b9-ccba-467f-9eeb-f8583d84f2a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D5E7A2C-1EB9-4765-9272-56FCBF4BB8FD}"/>
</file>

<file path=customXml/itemProps2.xml><?xml version="1.0" encoding="utf-8"?>
<ds:datastoreItem xmlns:ds="http://schemas.openxmlformats.org/officeDocument/2006/customXml" ds:itemID="{20A373FE-D9D1-4345-B785-7EC0C7BFBDDB}">
  <ds:schemaRefs>
    <ds:schemaRef ds:uri="http://purl.org/dc/elements/1.1/"/>
    <ds:schemaRef ds:uri="http://purl.org/dc/dcmitype/"/>
    <ds:schemaRef ds:uri="606ea18e-8a0b-456f-b34f-5221b814c7c3"/>
    <ds:schemaRef ds:uri="http://schemas.microsoft.com/office/2006/documentManagement/types"/>
    <ds:schemaRef ds:uri="http://purl.org/dc/term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b7a092b1-2363-4f13-85e0-b96d484409ac"/>
  </ds:schemaRefs>
</ds:datastoreItem>
</file>

<file path=customXml/itemProps3.xml><?xml version="1.0" encoding="utf-8"?>
<ds:datastoreItem xmlns:ds="http://schemas.openxmlformats.org/officeDocument/2006/customXml" ds:itemID="{5CEAF996-CE0C-4A70-9AB6-B3A9B88F44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Intro</vt:lpstr>
      <vt:lpstr>Guidance</vt:lpstr>
      <vt:lpstr>Tier1</vt:lpstr>
      <vt:lpstr>Tier2</vt:lpstr>
      <vt:lpstr>Tier3</vt:lpstr>
      <vt:lpstr>ECO_DRR</vt:lpstr>
      <vt:lpstr>FSL_CCA</vt:lpstr>
      <vt:lpstr>Shelter&amp;Settlements</vt:lpstr>
      <vt:lpstr>WASH</vt:lpstr>
      <vt:lpstr>Market_CVA</vt:lpstr>
      <vt:lpstr>Operations</vt:lpstr>
      <vt:lpstr>Safe&amp;Dignified</vt:lpstr>
      <vt:lpstr>References</vt:lpstr>
      <vt:lpstr>Sheet1</vt:lpstr>
      <vt:lpstr>List</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Henriques, Gisele</dc:creator>
  <cp:lastModifiedBy>Henriques, Gisele</cp:lastModifiedBy>
  <cp:lastPrinted>2016-12-20T11:23:48Z</cp:lastPrinted>
  <dcterms:created xsi:type="dcterms:W3CDTF">2005-06-27T15:13:05Z</dcterms:created>
  <dcterms:modified xsi:type="dcterms:W3CDTF">2024-05-28T13:54:51Z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0x010100ADA01A52F4CA9F47A9B8A740FE4E660B</vt:lpwstr>
  </property>
</Properties>
</file>