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autoCompressPictures="0"/>
  <mc:AlternateContent xmlns:mc="http://schemas.openxmlformats.org/markup-compatibility/2006">
    <mc:Choice Requires="x15">
      <x15ac:absPath xmlns:x15ac="http://schemas.microsoft.com/office/spreadsheetml/2010/11/ac" url="C:\Users\HenriquesGisele\OneDrive - Catholic Relief Services\Environment\EST review\EST review Finals\Final Translations\French\"/>
    </mc:Choice>
  </mc:AlternateContent>
  <xr:revisionPtr revIDLastSave="0" documentId="8_{DA7BF435-7256-4713-BB38-91A3048D13B3}" xr6:coauthVersionLast="47" xr6:coauthVersionMax="47" xr10:uidLastSave="{00000000-0000-0000-0000-000000000000}"/>
  <bookViews>
    <workbookView xWindow="-110" yWindow="-110" windowWidth="19420" windowHeight="10300" tabRatio="890" xr2:uid="{00000000-000D-0000-FFFF-FFFF00000000}"/>
  </bookViews>
  <sheets>
    <sheet name="Intro" sheetId="21" r:id="rId1"/>
    <sheet name="Orientation" sheetId="30" r:id="rId2"/>
    <sheet name="Niveau 1" sheetId="22" r:id="rId3"/>
    <sheet name="Niveau 2" sheetId="23" r:id="rId4"/>
    <sheet name="Niveau 3" sheetId="24" r:id="rId5"/>
    <sheet name="ECO_RRC" sheetId="28" r:id="rId6"/>
    <sheet name="FSL_CCA" sheetId="27" r:id="rId7"/>
    <sheet name="Abris et établissement " sheetId="25" r:id="rId8"/>
    <sheet name="WASH" sheetId="26" r:id="rId9"/>
    <sheet name="Marché_PTM" sheetId="33" r:id="rId10"/>
    <sheet name="Opérations" sheetId="32" r:id="rId11"/>
    <sheet name="Sûre et Digne" sheetId="31" r:id="rId12"/>
    <sheet name="Références" sheetId="29" r:id="rId13"/>
    <sheet name="Sheet1" sheetId="35" r:id="rId14"/>
  </sheets>
  <externalReferences>
    <externalReference r:id="rId15"/>
  </externalReferences>
  <definedNames>
    <definedName name="_xlnm._FilterDatabase" localSheetId="5" hidden="1">ECO_RRC!$A$2:$K$2</definedName>
    <definedName name="_xlnm._FilterDatabase" localSheetId="2" hidden="1">'Niveau 1'!$A$4:$B$41</definedName>
    <definedName name="_xlnm._FilterDatabase" localSheetId="4" hidden="1">'Niveau 3'!$A$3:$R$39</definedName>
    <definedName name="List">'Niveau 1'!$D$9:$E$9</definedName>
    <definedName name="Risk" localSheetId="11">[1]Tier1!#REF!</definedName>
    <definedName name="Risk">'Niveau 1'!#REF!</definedName>
    <definedName name="YesNo" localSheetId="11">[1]Tier1!$E$9:$H$9</definedName>
    <definedName name="YesNo">'Niveau 1'!$E$9:$H$9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5" i="24"/>
  <c r="A5" i="24"/>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5" i="23"/>
  <c r="N10" i="22" l="1"/>
  <c r="N9" i="22"/>
  <c r="N8" i="22"/>
  <c r="N7" i="22"/>
  <c r="N6" i="22"/>
  <c r="M10" i="22"/>
  <c r="M9" i="22"/>
  <c r="M8" i="22"/>
  <c r="M7" i="22"/>
  <c r="M6" i="22"/>
  <c r="L10" i="22"/>
  <c r="L9" i="22"/>
  <c r="L8" i="22"/>
  <c r="L7" i="22"/>
  <c r="L6" i="22"/>
  <c r="A5" i="23" l="1"/>
  <c r="A7" i="23"/>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6" i="24" l="1"/>
  <c r="G6" i="23" l="1"/>
  <c r="H6" i="23" s="1"/>
  <c r="B6" i="24" s="1"/>
  <c r="G7" i="23"/>
  <c r="H7" i="23" s="1"/>
  <c r="B7" i="24" s="1"/>
  <c r="G8" i="23"/>
  <c r="H8" i="23" s="1"/>
  <c r="G10" i="23"/>
  <c r="H10" i="23" s="1"/>
  <c r="B10" i="24" s="1"/>
  <c r="G11" i="23"/>
  <c r="H11" i="23" s="1"/>
  <c r="B11" i="24" s="1"/>
  <c r="G12" i="23"/>
  <c r="H12" i="23" s="1"/>
  <c r="B12" i="24" s="1"/>
  <c r="G13" i="23"/>
  <c r="H13" i="23" s="1"/>
  <c r="B13" i="24" s="1"/>
  <c r="G14" i="23"/>
  <c r="H14" i="23" s="1"/>
  <c r="B14" i="24" s="1"/>
  <c r="G15" i="23"/>
  <c r="H15" i="23" s="1"/>
  <c r="B15" i="24" s="1"/>
  <c r="G16" i="23"/>
  <c r="H16" i="23" s="1"/>
  <c r="B16" i="24" s="1"/>
  <c r="G17" i="23"/>
  <c r="H17" i="23" s="1"/>
  <c r="B17" i="24" s="1"/>
  <c r="G18" i="23"/>
  <c r="G19" i="23"/>
  <c r="H19" i="23" s="1"/>
  <c r="B19" i="24" s="1"/>
  <c r="G20" i="23"/>
  <c r="H20" i="23" s="1"/>
  <c r="B20" i="24" s="1"/>
  <c r="G21" i="23"/>
  <c r="H21" i="23" s="1"/>
  <c r="G22" i="23"/>
  <c r="G23" i="23"/>
  <c r="G24" i="23"/>
  <c r="H24" i="23" s="1"/>
  <c r="G25" i="23"/>
  <c r="G26" i="23"/>
  <c r="H26" i="23" s="1"/>
  <c r="G27" i="23"/>
  <c r="H27" i="23" s="1"/>
  <c r="G28" i="23"/>
  <c r="H28" i="23" s="1"/>
  <c r="G29" i="23"/>
  <c r="H29" i="23" s="1"/>
  <c r="G30" i="23"/>
  <c r="H30" i="23" s="1"/>
  <c r="G31" i="23"/>
  <c r="G32" i="23"/>
  <c r="H32" i="23" s="1"/>
  <c r="G33" i="23"/>
  <c r="H33" i="23" s="1"/>
  <c r="G34" i="23"/>
  <c r="H34" i="23" s="1"/>
  <c r="G35" i="23"/>
  <c r="H35" i="23" s="1"/>
  <c r="G36" i="23"/>
  <c r="H36" i="23" s="1"/>
  <c r="G37" i="23"/>
  <c r="H37" i="23" s="1"/>
  <c r="G38" i="23"/>
  <c r="G39" i="23"/>
  <c r="G40" i="23"/>
  <c r="G41" i="23"/>
  <c r="A29" i="23"/>
  <c r="A40" i="23"/>
  <c r="H22" i="23" l="1"/>
  <c r="B22" i="24" s="1"/>
  <c r="C38" i="24"/>
  <c r="G38" i="24" s="1"/>
  <c r="H38" i="24" s="1"/>
  <c r="H38" i="23"/>
  <c r="C40" i="24"/>
  <c r="G40" i="24" s="1"/>
  <c r="H40" i="24" s="1"/>
  <c r="H40" i="23"/>
  <c r="C18" i="24"/>
  <c r="G18" i="24" s="1"/>
  <c r="H18" i="24" s="1"/>
  <c r="H18" i="23"/>
  <c r="B18" i="24" s="1"/>
  <c r="C25" i="24"/>
  <c r="G25" i="24" s="1"/>
  <c r="H25" i="24" s="1"/>
  <c r="H25" i="23"/>
  <c r="B25" i="24" s="1"/>
  <c r="C39" i="24"/>
  <c r="G39" i="24" s="1"/>
  <c r="H39" i="24" s="1"/>
  <c r="H39" i="23"/>
  <c r="H31" i="23"/>
  <c r="B31" i="24" s="1"/>
  <c r="H23" i="23"/>
  <c r="B23" i="24" s="1"/>
  <c r="C41" i="24"/>
  <c r="G41" i="24" s="1"/>
  <c r="H41" i="24" s="1"/>
  <c r="H41" i="23"/>
  <c r="C14" i="24"/>
  <c r="G14" i="24" s="1"/>
  <c r="H14" i="24" s="1"/>
  <c r="G9" i="23"/>
  <c r="C8" i="24"/>
  <c r="G8" i="24" s="1"/>
  <c r="H8" i="24" s="1"/>
  <c r="B36" i="24"/>
  <c r="C36" i="24"/>
  <c r="G36" i="24" s="1"/>
  <c r="H36" i="24" s="1"/>
  <c r="B29" i="24"/>
  <c r="C29" i="24"/>
  <c r="G29" i="24" s="1"/>
  <c r="H29" i="24" s="1"/>
  <c r="B28" i="24"/>
  <c r="C28" i="24"/>
  <c r="G28" i="24" s="1"/>
  <c r="H28" i="24" s="1"/>
  <c r="C19" i="24"/>
  <c r="G19" i="24" s="1"/>
  <c r="H19" i="24" s="1"/>
  <c r="C17" i="24"/>
  <c r="G17" i="24" s="1"/>
  <c r="H17" i="24" s="1"/>
  <c r="C16" i="24"/>
  <c r="G16" i="24" s="1"/>
  <c r="H16" i="24" s="1"/>
  <c r="C23" i="24"/>
  <c r="G23" i="24" s="1"/>
  <c r="H23" i="24" s="1"/>
  <c r="C22" i="24"/>
  <c r="G22" i="24" s="1"/>
  <c r="H22" i="24" s="1"/>
  <c r="C31" i="24"/>
  <c r="G31" i="24" s="1"/>
  <c r="H31" i="24" s="1"/>
  <c r="G5" i="23"/>
  <c r="H5" i="23" s="1"/>
  <c r="B5" i="24" s="1"/>
  <c r="A8" i="23"/>
  <c r="A37" i="23"/>
  <c r="H9" i="23" l="1"/>
  <c r="B9" i="24" s="1"/>
  <c r="C9" i="24"/>
  <c r="G9" i="24" s="1"/>
  <c r="H9" i="24" s="1"/>
  <c r="C7" i="24"/>
  <c r="G7" i="24" s="1"/>
  <c r="H7" i="24" s="1"/>
  <c r="B26" i="24"/>
  <c r="C26" i="24"/>
  <c r="G26" i="24" s="1"/>
  <c r="H26" i="24" s="1"/>
  <c r="B32" i="24"/>
  <c r="C32" i="24"/>
  <c r="G32" i="24" s="1"/>
  <c r="H32" i="24" s="1"/>
  <c r="B37" i="24"/>
  <c r="C37" i="24"/>
  <c r="B27" i="24"/>
  <c r="C27" i="24"/>
  <c r="G27" i="24" s="1"/>
  <c r="H27" i="24" s="1"/>
  <c r="C10" i="24"/>
  <c r="G10" i="24" s="1"/>
  <c r="H10" i="24" s="1"/>
  <c r="B30" i="24"/>
  <c r="C30" i="24"/>
  <c r="G30" i="24" s="1"/>
  <c r="H30" i="24" s="1"/>
  <c r="C11" i="24"/>
  <c r="G11" i="24" s="1"/>
  <c r="H11" i="24" s="1"/>
  <c r="B33" i="24"/>
  <c r="C33" i="24"/>
  <c r="G33" i="24" s="1"/>
  <c r="H33" i="24" s="1"/>
  <c r="C12" i="24"/>
  <c r="G12" i="24" s="1"/>
  <c r="H12" i="24" s="1"/>
  <c r="C15" i="24"/>
  <c r="G15" i="24" s="1"/>
  <c r="H15" i="24" s="1"/>
  <c r="B34" i="24"/>
  <c r="C34" i="24"/>
  <c r="G34" i="24" s="1"/>
  <c r="H34" i="24" s="1"/>
  <c r="C20" i="24"/>
  <c r="G20" i="24" s="1"/>
  <c r="H20" i="24" s="1"/>
  <c r="B35" i="24"/>
  <c r="C35" i="24"/>
  <c r="G35" i="24" s="1"/>
  <c r="H35" i="24" s="1"/>
  <c r="B21" i="24"/>
  <c r="C21" i="24"/>
  <c r="G21" i="24" s="1"/>
  <c r="H21" i="24" s="1"/>
  <c r="B39" i="24"/>
  <c r="C6" i="24"/>
  <c r="G6" i="24" s="1"/>
  <c r="H6" i="24" s="1"/>
  <c r="B24" i="24"/>
  <c r="C24" i="24"/>
  <c r="G24" i="24" s="1"/>
  <c r="H24" i="24" s="1"/>
  <c r="C13" i="24"/>
  <c r="G13" i="24" s="1"/>
  <c r="H13" i="24" s="1"/>
  <c r="A27" i="23"/>
  <c r="G37" i="24" l="1"/>
  <c r="H37" i="24" s="1"/>
  <c r="B41" i="24"/>
  <c r="B40" i="24"/>
  <c r="A41" i="23" l="1"/>
  <c r="A39" i="23"/>
  <c r="A22" i="23"/>
  <c r="A21" i="23"/>
  <c r="A20" i="23"/>
  <c r="A19" i="23"/>
  <c r="A17" i="23"/>
  <c r="A16" i="23"/>
  <c r="A15" i="23"/>
  <c r="A13" i="23"/>
  <c r="A12" i="23"/>
  <c r="A6" i="23"/>
  <c r="A9" i="23"/>
  <c r="A10" i="23"/>
  <c r="A11" i="23"/>
  <c r="A23" i="23"/>
  <c r="A24" i="23"/>
  <c r="A26" i="23"/>
  <c r="A28" i="23"/>
  <c r="A30" i="23"/>
  <c r="A31" i="23"/>
  <c r="A32" i="23"/>
  <c r="A33" i="23"/>
  <c r="A34" i="23"/>
  <c r="A35" i="23"/>
  <c r="A36" i="23"/>
  <c r="B1" i="24"/>
  <c r="A1" i="24"/>
  <c r="B1" i="23"/>
  <c r="A1" i="23"/>
  <c r="C5" i="24" l="1"/>
  <c r="G5" i="24" s="1"/>
  <c r="H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Sarsycki, Matthew</author>
  </authors>
  <commentList>
    <comment ref="B2" authorId="0" shapeId="0" xr:uid="{9C1055E1-D208-47F0-A60D-1F2DD9308B6A}">
      <text>
        <r>
          <rPr>
            <sz val="20"/>
            <color indexed="81"/>
            <rFont val="Franklin Gothic Book"/>
            <family val="2"/>
          </rPr>
          <t xml:space="preserve">                                                            </t>
        </r>
        <r>
          <rPr>
            <b/>
            <sz val="20"/>
            <color indexed="81"/>
            <rFont val="Franklin Gothic Book"/>
            <family val="2"/>
          </rPr>
          <t xml:space="preserve">             </t>
        </r>
        <r>
          <rPr>
            <b/>
            <sz val="20"/>
            <color indexed="81"/>
            <rFont val="THoma"/>
          </rPr>
          <t xml:space="preserve"> </t>
        </r>
        <r>
          <rPr>
            <b/>
            <u/>
            <sz val="24"/>
            <color indexed="81"/>
            <rFont val="Tahoma"/>
            <family val="2"/>
          </rPr>
          <t>POURQUOI</t>
        </r>
        <r>
          <rPr>
            <sz val="20"/>
            <color indexed="81"/>
            <rFont val="Franklin Gothic Book"/>
            <family val="2"/>
          </rPr>
          <t xml:space="preserve">
</t>
        </r>
        <r>
          <rPr>
            <sz val="19"/>
            <color indexed="81"/>
            <rFont val="Franklin Gothic Book"/>
            <family val="2"/>
          </rPr>
          <t>La gestion est l'un des principes fondamentaux de l'Enseignement Social Catholique. La protection de l'environnement naturel est essentielle au bien-être de tous les habitants de la planète. Dans son encyclique Laudato Si', le Pape Francisco nous appelle à « prendre conscience qu'une véritable approche écologique devient toujours une approche sociale... afin d'entendre à la fois le cri de la terre et le cri des pauvres ». L'impact des activités du programme sur l'environnement bâti et naturel peut passer inaperçu dans, mais pourrait avoir des conséquences à long terme s'il n'est pas analysé de près dès le départ. Les organisations membres de Caritas Internationalis (CIMO) et leurs partenaires s'efforcent de veiller à ce que la gestion de l'environnement soit appliquée dans toutes leurs activités. L'Outil de Gestion Environnementale (OGE ou EST en Anglais) a été conçu pour aider les équipes à détecter les risques environnementaux lors de la conception de programmes et d'activités ; il peut compléter d'autres outils d'évaluation de l'impact sur l'environnement. L'objectif principal de l'OGE est de veiller à ce que la préservation des ressources naturelles (telles que les forêts, la biodiversité, l'eau, le sol, etc.) se fasse de manière durable, parallèlement à toutes les activités impliquant l'environnement naturel et bâti (telles que la construction d'abris et d'infrastructures).</t>
        </r>
      </text>
    </comment>
    <comment ref="C2" authorId="1" shapeId="0" xr:uid="{5F32FEAC-05AB-415F-8598-360EB4B9B124}">
      <text>
        <r>
          <rPr>
            <b/>
            <sz val="20"/>
            <color indexed="81"/>
            <rFont val="Franklin Gothic Book"/>
            <family val="2"/>
          </rPr>
          <t xml:space="preserve">                                                             </t>
        </r>
        <r>
          <rPr>
            <b/>
            <sz val="22"/>
            <color indexed="81"/>
            <rFont val="Franklin Gothic Book"/>
            <family val="2"/>
          </rPr>
          <t xml:space="preserve"> </t>
        </r>
        <r>
          <rPr>
            <b/>
            <u/>
            <sz val="22"/>
            <color indexed="81"/>
            <rFont val="Franklin Gothic Book"/>
            <family val="2"/>
          </rPr>
          <t xml:space="preserve">  Quoi</t>
        </r>
        <r>
          <rPr>
            <sz val="18"/>
            <color indexed="81"/>
            <rFont val="Franklin Gothic Book"/>
            <family val="2"/>
          </rPr>
          <t xml:space="preserve">
L'Outil de Gestion Environnementale (OGE) vise à améliorer la qualité des programmes et à renforcer la responsabilité des programmes humanitaires et de développement (notamment dans les secteurs de la sécurité alimentaire et des moyens de subsistance, RRC, des marchés et PTM, des hébergements et WASH) afin d'améliorer l'environnement naturel plutôt que de le dégrader. Cela concerne non seulement nos approches thématiques, mais aussi nos activités. Cet outil permet d'identifier et d'enregistrer rapidement le niveau de risque des principaux problèmes environnementaux auxquels les systèmes naturels pourraient être confrontés à la suite des activités du programme. Dans le cadre de cet outil, le risque environnemental est défini comme la menace réelle ou potentielle d'effets néfastes sur les organismes vivants et l'environnement naturel résultant d'activités planifiées. Le niveau 1 fournit une série de déclarations à prendre en compte lors de la conception d'un programme. Le niveau 2 aide les équipes à classer le niveau de risque que chaque action peut avoir sur l'environnement et sur les personnes et les communautés vivant dans ces zones de programme. Le niveau 3 permet d'atténuer les risques en encourageant les mesures respectueuses de l'environnement et les activités de nature régénérative ; des orientations sectorielles spécifiques sont fournies dans les onglets suivants.</t>
        </r>
      </text>
    </comment>
    <comment ref="D2" authorId="2" shapeId="0" xr:uid="{CA2E5D4D-D57D-443A-9ED6-22553B561E0C}">
      <text>
        <r>
          <rPr>
            <sz val="9"/>
            <color indexed="81"/>
            <rFont val="Tahoma"/>
            <family val="2"/>
          </rPr>
          <t xml:space="preserve">
</t>
        </r>
      </text>
    </comment>
    <comment ref="E2" authorId="1" shapeId="0" xr:uid="{089ED457-D874-4471-A856-EB1294FBF0C1}">
      <text>
        <r>
          <rPr>
            <sz val="20"/>
            <color indexed="81"/>
            <rFont val="Franklin Gothic Book"/>
            <family val="2"/>
          </rPr>
          <t xml:space="preserve">                                         </t>
        </r>
        <r>
          <rPr>
            <b/>
            <u/>
            <sz val="22"/>
            <color indexed="81"/>
            <rFont val="Franklin Gothic Book"/>
            <family val="2"/>
          </rPr>
          <t xml:space="preserve"> Qui</t>
        </r>
        <r>
          <rPr>
            <sz val="20"/>
            <color indexed="81"/>
            <rFont val="Franklin Gothic Book"/>
            <family val="2"/>
          </rPr>
          <t xml:space="preserve">
Gestionnaires de projets, coordinateurs, agents de terrain, responsables pour les donateurs/financement, personnel technique des CIMOs (Organisations Membres de Caritas Internacionalis) et des organisations partenaires travaillant sur des projets en interface avec l'environnement naturel. Il doit être complété par l'équipe de conception du programme et inclure les personnes qui connaissent le contexte local. L'équipe de conception du programme peut être composée, entre autres, du personnel de l'agence/du partenaire, de représentants du gouvernement, de membres de la communauté ou de toute autre personne impliquée dans la conception/la mise en œuvre du programme.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A2" authorId="0" shapeId="0" xr:uid="{0EA21649-E92B-42E9-A56F-2B395DA53093}">
      <text>
        <r>
          <rPr>
            <b/>
            <u/>
            <sz val="12"/>
            <color indexed="81"/>
            <rFont val="Arial"/>
            <family val="2"/>
          </rPr>
          <t>Instructions</t>
        </r>
        <r>
          <rPr>
            <u/>
            <sz val="12"/>
            <color indexed="81"/>
            <rFont val="Arial"/>
            <family val="2"/>
          </rPr>
          <t>:</t>
        </r>
        <r>
          <rPr>
            <sz val="12"/>
            <color indexed="81"/>
            <rFont val="Arial"/>
            <family val="2"/>
          </rPr>
          <t xml:space="preserve"> En tant qu'équipe de conception du programme*, passez en revue chaque question de la liste de contrôle et répondez par « oui », « en partie » ou « non » en fonction de l'impact que les activités de votre programme peuvent avoir sur l'environnement. Si la déclaration n'est pas pertinente dans le contexte, indiquez « n/a » pour « non applicable ». Si vous avez répondu « oui » ou « en partie » à l'une des affirmations, ces cellules apparaîtront en </t>
        </r>
        <r>
          <rPr>
            <b/>
            <sz val="12"/>
            <color indexed="10"/>
            <rFont val="Arial"/>
            <family val="2"/>
          </rPr>
          <t>ROUGE</t>
        </r>
        <r>
          <rPr>
            <sz val="12"/>
            <color indexed="81"/>
            <rFont val="Arial"/>
            <family val="2"/>
          </rPr>
          <t xml:space="preserve"> et en </t>
        </r>
        <r>
          <rPr>
            <b/>
            <sz val="12"/>
            <color indexed="51"/>
            <rFont val="Arial"/>
            <family val="2"/>
          </rPr>
          <t>JAUNE</t>
        </r>
        <r>
          <rPr>
            <sz val="12"/>
            <color indexed="81"/>
            <rFont val="Arial"/>
            <family val="2"/>
          </rPr>
          <t xml:space="preserve">. 
La couleur </t>
        </r>
        <r>
          <rPr>
            <b/>
            <sz val="12"/>
            <color indexed="10"/>
            <rFont val="Arial"/>
            <family val="2"/>
          </rPr>
          <t>ROUGE</t>
        </r>
        <r>
          <rPr>
            <sz val="12"/>
            <color indexed="81"/>
            <rFont val="Arial"/>
            <family val="2"/>
          </rPr>
          <t xml:space="preserve"> indique les questions que vous devez traiter en premier lieu au niveau 2. Une fois cette étape franchie, passez au niveau 2 pour une analyse plus approfondie. Si vous avez répondu « non » ou « n/a » à toutes les affirmations, aucune analyse complémentaire n'est nécessaire. Reportez-vous au tableau récapitulatif de cet onglet pour connaître rapidement le nombre d'affirmations auxquelles vous avez répondu par « oui », « en partie » ou « non ». L'onglet « Commentaires » n'est pas obligatoire mais peut être utilisé pour expliquer pourquoi des réponses spécifiques ont été sélectionnées.</t>
        </r>
        <r>
          <rPr>
            <sz val="12"/>
            <color indexed="81"/>
            <rFont val="Franklin Gothic Book"/>
            <family val="2"/>
          </rPr>
          <t xml:space="preserve">
</t>
        </r>
        <r>
          <rPr>
            <sz val="12"/>
            <color indexed="81"/>
            <rFont val="Tahoma"/>
            <family val="2"/>
          </rPr>
          <t xml:space="preserve">
</t>
        </r>
        <r>
          <rPr>
            <sz val="12"/>
            <color indexed="81"/>
            <rFont val="Arial"/>
            <family val="2"/>
          </rPr>
          <t>*L'équipe de conception du programme peut être composée, sans s'y limiter, du personnel de l'agence/du partenaire (y compris les responsables, les coordinateurs, les conseillers techniques, les responsables du financement, le personnel chargé du suivi), de représentants du gouvernement, de membres de la communauté ou de toute autre personne impliquée dans la conception/la mise en œuvre du programme.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9D312C86-ACCA-40FA-96D3-E6D2F94624D1}">
      <text>
        <r>
          <rPr>
            <b/>
            <sz val="11"/>
            <color indexed="81"/>
            <rFont val="Tahoma"/>
            <family val="2"/>
          </rPr>
          <t xml:space="preserve">Instructions </t>
        </r>
        <r>
          <rPr>
            <sz val="11"/>
            <color indexed="81"/>
            <rFont val="Tahoma"/>
            <family val="2"/>
          </rPr>
          <t xml:space="preserve">: En tant qu'équipe de conception du programme, commencez par travailler sur les domaines de risque potentiel qui apparaissent en </t>
        </r>
        <r>
          <rPr>
            <b/>
            <sz val="11"/>
            <color indexed="10"/>
            <rFont val="Tahoma"/>
            <family val="2"/>
          </rPr>
          <t>ROUGE</t>
        </r>
        <r>
          <rPr>
            <sz val="11"/>
            <color indexed="81"/>
            <rFont val="Tahoma"/>
            <family val="2"/>
          </rPr>
          <t xml:space="preserve"> ; puis, le cas échéant, travaillez sur les domaines de risque potentiel qui apparaissent en </t>
        </r>
        <r>
          <rPr>
            <b/>
            <sz val="11"/>
            <color indexed="51"/>
            <rFont val="Tahoma"/>
            <family val="2"/>
          </rPr>
          <t>JAUNE</t>
        </r>
        <r>
          <rPr>
            <sz val="11"/>
            <color indexed="81"/>
            <rFont val="Tahoma"/>
            <family val="2"/>
          </rPr>
          <t xml:space="preserve">. Il n'est pas nécessaire de rédiger une déclaration de risque pour les éléments marqués en </t>
        </r>
        <r>
          <rPr>
            <b/>
            <sz val="11"/>
            <color indexed="57"/>
            <rFont val="Tahoma"/>
            <family val="2"/>
          </rPr>
          <t>VERT</t>
        </r>
        <r>
          <rPr>
            <sz val="11"/>
            <color indexed="81"/>
            <rFont val="Tahoma"/>
            <family val="2"/>
          </rPr>
          <t xml:space="preserve"> au niveau 1. Pour chaque domaine de risque potentiel, </t>
        </r>
        <r>
          <rPr>
            <i/>
            <sz val="11"/>
            <color indexed="81"/>
            <rFont val="Tahoma"/>
            <family val="2"/>
          </rPr>
          <t>tapez une déclaration de risque</t>
        </r>
        <r>
          <rPr>
            <sz val="11"/>
            <color indexed="81"/>
            <rFont val="Tahoma"/>
            <family val="2"/>
          </rPr>
          <t xml:space="preserve">* dans la cellule (voir l'exemple de déclaration de risque). Ensuite, classez l'impact potentiel et la probabilité de l'énoncé de risque (voir le tableau de définition pour plus d'explications sur l'impact "élevé", "moyen" et "faible"). Une fois que votre équipe a déterminé l'impact et la probabilité de l'énoncé de risque, le tableau produira un classement global du risque de l'énoncé. Passez ensuite au niveau 3 pour étudier les moyens d'atténuer le risque.
*La déclaration de risque développe les déclarations présentées au niveau 1. Il s'agit d'une description détaillée de l'impact potentiel des activités du programme sur les individus et les communautés, ainsi que sur l'environnement naturel ou bâti. La déclaration de risque doit être spécifique au contexte.
</t>
        </r>
      </text>
    </comment>
    <comment ref="C2" authorId="1" shapeId="0" xr:uid="{31B19E01-B273-48FB-B704-4B09268E425E}">
      <text>
        <r>
          <rPr>
            <sz val="12"/>
            <color indexed="81"/>
            <rFont val="Tahoma"/>
            <family val="2"/>
          </rPr>
          <t>Exemple supplémentaire WASH : l'extraction d'eau souterraine à partir de forages pour l'eau potable sans analyse appropriée (par exemple, absence de tests ou tests de capacité insuffisants, surdimensionnement de la pompe) peut contribuer à l'épuisement de l'aquifère, ce qui aggrave l'insécurité de l'eau pour la communauté.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BDE20B6F-7A12-42E7-B96C-4C521EA2FBE3}">
      <text>
        <r>
          <rPr>
            <b/>
            <sz val="10"/>
            <color indexed="8"/>
            <rFont val="Arial"/>
            <family val="2"/>
          </rPr>
          <t>I</t>
        </r>
        <r>
          <rPr>
            <b/>
            <sz val="11"/>
            <color indexed="8"/>
            <rFont val="Tahoma"/>
            <family val="2"/>
          </rPr>
          <t>nstructions :</t>
        </r>
        <r>
          <rPr>
            <sz val="11"/>
            <color indexed="8"/>
            <rFont val="Tahoma"/>
            <family val="2"/>
          </rPr>
          <t xml:space="preserve"> En tant qu'équipe de conception du programme, commencez par travailler sur l'énoncé des risques lorsque le classement des risques est </t>
        </r>
        <r>
          <rPr>
            <b/>
            <sz val="11"/>
            <color indexed="10"/>
            <rFont val="Tahoma"/>
            <family val="2"/>
          </rPr>
          <t>ÉLEVÉ</t>
        </r>
        <r>
          <rPr>
            <sz val="11"/>
            <color indexed="10"/>
            <rFont val="Tahoma"/>
            <family val="2"/>
          </rPr>
          <t>,</t>
        </r>
        <r>
          <rPr>
            <sz val="11"/>
            <color indexed="8"/>
            <rFont val="Tahoma"/>
            <family val="2"/>
          </rPr>
          <t xml:space="preserve"> puis, le cas échéant, travaillez sur les domaines qui sont </t>
        </r>
        <r>
          <rPr>
            <b/>
            <sz val="11"/>
            <color indexed="13"/>
            <rFont val="Tahoma"/>
            <family val="2"/>
          </rPr>
          <t>MOYENS</t>
        </r>
        <r>
          <rPr>
            <b/>
            <sz val="11"/>
            <color indexed="8"/>
            <rFont val="Tahoma"/>
            <family val="2"/>
          </rPr>
          <t xml:space="preserve"> </t>
        </r>
        <r>
          <rPr>
            <sz val="11"/>
            <color indexed="8"/>
            <rFont val="Tahoma"/>
            <family val="2"/>
          </rPr>
          <t xml:space="preserve">et enfin, le cas échéant, sur ceux qui sont </t>
        </r>
        <r>
          <rPr>
            <b/>
            <sz val="11"/>
            <color indexed="57"/>
            <rFont val="Tahoma"/>
            <family val="2"/>
          </rPr>
          <t>FAIBLES</t>
        </r>
        <r>
          <rPr>
            <sz val="11"/>
            <color indexed="8"/>
            <rFont val="Tahoma"/>
            <family val="2"/>
          </rPr>
          <t xml:space="preserve">, en particulier si vous souhaitez renforcer les possibilités de régénération. Suivez les étapes ci-dessous pour compléter le niveau 3 :
</t>
        </r>
        <r>
          <rPr>
            <b/>
            <sz val="11"/>
            <color indexed="8"/>
            <rFont val="Tahoma"/>
            <family val="2"/>
          </rPr>
          <t>ÉTAPE 1 :</t>
        </r>
        <r>
          <rPr>
            <sz val="11"/>
            <color indexed="8"/>
            <rFont val="Tahoma"/>
            <family val="2"/>
          </rPr>
          <t xml:space="preserve"> Dresser la liste des mesures d'atténuation actuellement mises en place par des individus, des groupes communautaires, le gouvernement, des ONG, le secteur privé ou d'autres acteurs, dans le but d'atténuer (ou de réduire) l'impact de la déclaration de risque (voir l'exemple de mesure d'atténuation). Il peut s'agir de mesures structurelles (infrastructures, etc.) ou non structurelles (campagnes de sensibilisation, influence sur les politiques, etc.) S'il n'y en a pas, indiquez-le et restez sur votre classement initial des risques.
</t>
        </r>
        <r>
          <rPr>
            <b/>
            <sz val="11"/>
            <color indexed="8"/>
            <rFont val="Tahoma"/>
            <family val="2"/>
          </rPr>
          <t xml:space="preserve">ÉTAPE 2 </t>
        </r>
        <r>
          <rPr>
            <sz val="11"/>
            <color indexed="8"/>
            <rFont val="Tahoma"/>
            <family val="2"/>
          </rPr>
          <t xml:space="preserve">: Déterminer si la mesure d'atténuation est </t>
        </r>
        <r>
          <rPr>
            <b/>
            <sz val="11"/>
            <color indexed="10"/>
            <rFont val="Tahoma"/>
            <family val="2"/>
          </rPr>
          <t xml:space="preserve">FAIBLE </t>
        </r>
        <r>
          <rPr>
            <sz val="11"/>
            <color indexed="8"/>
            <rFont val="Tahoma"/>
            <family val="2"/>
          </rPr>
          <t xml:space="preserve">(peu de succès dans la réduction de l'impact), </t>
        </r>
        <r>
          <rPr>
            <b/>
            <sz val="11"/>
            <color indexed="13"/>
            <rFont val="Tahoma"/>
            <family val="2"/>
          </rPr>
          <t>MOYENNE</t>
        </r>
        <r>
          <rPr>
            <sz val="11"/>
            <color indexed="13"/>
            <rFont val="Tahoma"/>
            <family val="2"/>
          </rPr>
          <t xml:space="preserve"> </t>
        </r>
        <r>
          <rPr>
            <sz val="11"/>
            <color indexed="81"/>
            <rFont val="Tahoma"/>
            <family val="2"/>
          </rPr>
          <t>(s</t>
        </r>
        <r>
          <rPr>
            <sz val="11"/>
            <color indexed="8"/>
            <rFont val="Tahoma"/>
            <family val="2"/>
          </rPr>
          <t xml:space="preserve">uccès modéré dans la réduction de l'impact) ou </t>
        </r>
        <r>
          <rPr>
            <b/>
            <sz val="11"/>
            <color indexed="57"/>
            <rFont val="Tahoma"/>
            <family val="2"/>
          </rPr>
          <t xml:space="preserve">FORTE </t>
        </r>
        <r>
          <rPr>
            <b/>
            <sz val="11"/>
            <color indexed="8"/>
            <rFont val="Tahoma"/>
            <family val="2"/>
          </rPr>
          <t>(</t>
        </r>
        <r>
          <rPr>
            <sz val="11"/>
            <color indexed="8"/>
            <rFont val="Tahoma"/>
            <family val="2"/>
          </rPr>
          <t xml:space="preserve">grand succès dans la réduction de l'impact). Vous obtiendrez ainsi le classement du risque net de l'énoncé de risque que vous avez élaboré au niveau 2. 
</t>
        </r>
        <r>
          <rPr>
            <b/>
            <sz val="11"/>
            <color indexed="8"/>
            <rFont val="Tahoma"/>
            <family val="2"/>
          </rPr>
          <t xml:space="preserve">ÉTAPE 3 : </t>
        </r>
        <r>
          <rPr>
            <sz val="11"/>
            <color indexed="8"/>
            <rFont val="Tahoma"/>
            <family val="2"/>
          </rPr>
          <t xml:space="preserve">En équipe, déterminer toute activité supplémentaire d'atténuation ou de régénération qui pourrait être envisagée dans le cadre du programme. Reportez-vous aux tableaux d'orientation technique pour obtenir des exemples d'activités susceptibles de réduire davantage les risques et/ou de contribuer aux résultats environnementaux. Ces orientations ne sont en aucun cas exhaustives et peuvent ne pas convenir à tous les cas. En outre, les actions spécifiques devront probablement être adaptées au contexte local. Le cas échéant, il convient de consulter les experts compétents ; plusieurs mesures d'atténuation peuvent s'avérer nécessaires.
</t>
        </r>
        <r>
          <rPr>
            <i/>
            <sz val="11"/>
            <color indexed="8"/>
            <rFont val="Tahoma"/>
            <family val="2"/>
          </rPr>
          <t xml:space="preserve">
</t>
        </r>
        <r>
          <rPr>
            <b/>
            <sz val="11"/>
            <color indexed="8"/>
            <rFont val="Tahoma"/>
            <family val="2"/>
          </rPr>
          <t xml:space="preserve">ÉTAPE 4 : </t>
        </r>
        <r>
          <rPr>
            <sz val="11"/>
            <color indexed="8"/>
            <rFont val="Tahoma"/>
            <family val="2"/>
          </rPr>
          <t>Une fois que vous avez identifié la ou les mesures d'atténuation supplémentaires, indiquez qui est responsable de la mise en œuvre et l'impact positif attendu de la mesure. L</t>
        </r>
        <r>
          <rPr>
            <b/>
            <sz val="11"/>
            <color indexed="8"/>
            <rFont val="Tahoma"/>
            <family val="2"/>
          </rPr>
          <t>e niveau 3 est le produit final ou le résultat de l'OGE</t>
        </r>
        <r>
          <rPr>
            <sz val="11"/>
            <color indexed="8"/>
            <rFont val="Tahoma"/>
            <family val="2"/>
          </rPr>
          <t xml:space="preserve"> ; les résultats doivent être réintégrés dans la conception finale du projet, le plan de mise en œuvre et les systèmes d'évaluation de l'impact sur l'environnement, le cas échéant. </t>
        </r>
      </text>
    </comment>
    <comment ref="D2" authorId="1" shapeId="0" xr:uid="{75B46842-D09B-4894-A9DB-F4449DAEE42B}">
      <text>
        <r>
          <rPr>
            <sz val="12"/>
            <color indexed="81"/>
            <rFont val="Tahoma"/>
            <family val="2"/>
          </rPr>
          <t>Exemple supplémentaire WASH : Lors de l'identification des sites, utiliser une méthode appropriée pour détecter les nappes phréatiques, la demande en eau et assurer des tests de capacité adéquats ou d'autres modélisations pour évaluer le taux de recharge. Envisager de diversifier les sources et de répartir la demande sur l'ensemble des sources. Coordonner avec les autorités compétentes et les autres acteurs travaillant dans cet aquifère pour s'assurer qu'il n'y a pas de prélèvement excessif d'eau et qu'il y a une surveillance continue de la source.</t>
        </r>
      </text>
    </comment>
    <comment ref="I3" authorId="1" shapeId="0" xr:uid="{A5AC9633-93FA-44E2-9AB7-CA68DCB264A5}">
      <text>
        <r>
          <rPr>
            <sz val="9"/>
            <color indexed="81"/>
            <rFont val="Tahoma"/>
            <family val="2"/>
          </rPr>
          <t xml:space="preserve">Lorsque plusieurs actions sont envisagées dans une même cellule, il convient de les distinguer en utilisant des nombres (par exemple, 1, 2, 3...). 
</t>
        </r>
      </text>
    </comment>
  </commentList>
</comments>
</file>

<file path=xl/sharedStrings.xml><?xml version="1.0" encoding="utf-8"?>
<sst xmlns="http://schemas.openxmlformats.org/spreadsheetml/2006/main" count="545" uniqueCount="534">
  <si>
    <t>(Veuillez cliquer sur le coin supérieur droit)</t>
  </si>
  <si>
    <t>POURQUOI</t>
  </si>
  <si>
    <t xml:space="preserve">QUOI </t>
  </si>
  <si>
    <t>QUAND</t>
  </si>
  <si>
    <t>QUI</t>
  </si>
  <si>
    <t>(Placez le curseur sur l'onglet pour plus de détails)</t>
  </si>
  <si>
    <t>x</t>
  </si>
  <si>
    <t>Orientation</t>
  </si>
  <si>
    <t xml:space="preserve">Réduction des risques de catastrophes basée sur les écosystèmes (RRC) </t>
  </si>
  <si>
    <t>Cet onglet présente des conseils sur les approches écosystémiques de la réduction des risques de catastrophes (RRC) qui pourraient être mises en œuvre pour atténuer l'impact de certains aléas naturels. Les conseils ont été initialement tirés de la Boîte à outils pour le rétablissement et la reconstruction écologiques « Green Recovery and Reconstruction Toolkit (GRRT) » de la Croix-Rouge américaine et du WWF. Ils intègrent les contributions des conseillers techniques du réseau CI, en suivant les meilleures pratiques internationales. Dans la mesure du possible, la mise en œuvre de toute action doit être liée à des activités complémentaires lancées par les gouvernements, la société civile et les communautés locales afin d'adopter une approche paysagère conforme à la norme mondiale pour les solutions basées sur la nature élaborée par l'UICN. Les liens vers ces références sont disponibles dans l'onglet RÉFÉRENCES.</t>
  </si>
  <si>
    <t>Sécurité alimentaire et moyens de subsistance (FSL) et adaptation au changement climatique (CCA)</t>
  </si>
  <si>
    <t>Cet onglet présente des conseils sur les pratiques durables associées à la sécurité alimentaire, aux moyens de subsistance et à l'adaptation au changement climatique et n'est en aucun cas exhaustif. La plupart des conseils sont issus du cadre de Trocaire sur les droits des ressources naturelles, du modèle de compétences SMART de CRS et du document de CAFOD intitulé « Enterprises with Purpose : A Guide to Supporting Resilient and Sustainable Local Economies » (Entreprises à but précis : un guide pour soutenir les économies locales résilientes et durables). Les liens vers ces ressources sont disponibles dans l'onglet RÉFÉRENCE.</t>
  </si>
  <si>
    <t>Ce guide présente des mesures d'hébergement et d'installation associées à des pratiques durables qui visent à préserver l'environnement dans les activités d'hébergement ; il n'est pas exhaustif et doit être adapté au contexte local. Ce document est issu de l'apprentissage de CRS dans les pays où il opère et de ressources humanitaires supplémentaires provenant du Global Shelter Cluster, de la FICR, de la BHA et du HCR. Les liens vers les ressources sont disponibles dans l'onglet RÉFÉRENCE.</t>
  </si>
  <si>
    <t>WASH</t>
  </si>
  <si>
    <t>Cet onglet présente des conseils sur les approches d'ingénierie environnementale pour l'eau, l'assainissement et l'hygiène (WASH). Ces conseils doivent être adaptés au contexte local si nécessaire. Il a été dérivé de Naturvårdsverket (Agence suédoise de protection de l'environnement), de l'Agence américaine de protection de l'environnement (EPA), de NEAT+, de Water, Sanitation and Hygiene for Populations at Risk d'ACF, de Engineering in Emergencies et de SPHERE, ainsi que de conseils supplémentaires d'experts WASH de CRS ayant une formation en hydrogéologie et en ingénierie de l'environnement. Des liens supplémentaires sont fournis dans l'onglet RÉFÉRENCE</t>
  </si>
  <si>
    <t>Ces conseils ne sont pas exhaustifs et s'appuient sur le cadre de programmation basé sur le marché du groupe MiC, la liste de contrôle environnementale pour l'assistance en espèces et en nature du HCR, du groupe URD et le réseau CaLP. Vous trouverez les liens vers les ressources dans l'onglet RÉFÉRENCE.</t>
  </si>
  <si>
    <t xml:space="preserve">Opérations </t>
  </si>
  <si>
    <t>Cet onglet n'est pas exhaustif et ne contient pas toutes les considérations possibles en matière de gestion de l'environnement du point de vue des opérations. Il présente plutôt les points d'entrée qui devraient être pris en compte, ainsi que la viabilité et les compromis. Le contenu s'appuie sur les orientations développées par le groupe de travail sur l'action climatique de CRS ainsi que sur les bonnes pratiques des équipes nationales. Les ressources de la FICR, du CICR, du SCI, du projet WREC au sein du Cluster Logistique, de MSF, du Fleet Forum et de l'Accélérateur Climatique ont également été mises à profit pour développer le contenu.</t>
  </si>
  <si>
    <t>La programmation sûre et digne</t>
  </si>
  <si>
    <t>La programmation sûre et digne est le processus d'intégration des principes de protection et de promotion d'un accès significatif, de la sécurité et de la dignité dans les activités d'aide humanitaire et de développement. Il s'agit d'une approche de la qualité des programmes. Un lien vers le cadre complet de programmation sûre et digne développé par CAFOD, Caritas Australie, CRS et Trocaire se trouve dans l'onglet RÉFÉRENCE.</t>
  </si>
  <si>
    <t>Références</t>
  </si>
  <si>
    <t>Dans cet onglet, vous trouverez une liste des ressources utilisées pour le développement de l'outil de gestion de l'environnement,</t>
  </si>
  <si>
    <t>Étapes suivantes après l'application des niveaux 1, 2 et 3 de l'EST :</t>
  </si>
  <si>
    <t xml:space="preserve">Ø  Avez-vous identifié des rôles/fonctions spécifiques pour mettre les mesures en œuvre ? </t>
  </si>
  <si>
    <t xml:space="preserve">Ø  Avez-vous inclus dans le budget du projet les coûts liés aux mesures d'atténuation identifiées ? </t>
  </si>
  <si>
    <t xml:space="preserve">Ø  Si une formation complémentaire est nécessaire pour les partenaires, l'avez-vous incluse dans le calendrier des activités et le budget du projet ? </t>
  </si>
  <si>
    <t xml:space="preserve">Ø  Si cela est souhaitable, envisagez d'appliquer cet outil à la ligne de base, à la ligne médiane et à la ligne finale afin de suivre les mesures mais aussi d'identifier d'autres risques émergents.  </t>
  </si>
  <si>
    <t>ABC</t>
  </si>
  <si>
    <t>Affirmations de la liste de contrôle</t>
  </si>
  <si>
    <t xml:space="preserve"> Commentaires (si nécessaire)</t>
  </si>
  <si>
    <t>IMPACT SUR LES RESSOURCES</t>
  </si>
  <si>
    <t>Oui</t>
  </si>
  <si>
    <t>Un peu</t>
  </si>
  <si>
    <t>Non</t>
  </si>
  <si>
    <t>Impacts sur les ressources</t>
  </si>
  <si>
    <t>Impacts culturels et déplacements</t>
  </si>
  <si>
    <t>Impacts biophysiques</t>
  </si>
  <si>
    <t>Changements climatiques et aléas naturels</t>
  </si>
  <si>
    <t>IMPACTS CULTURELS ET DÉPLACEMENTS</t>
  </si>
  <si>
    <t>IMPACTS BIOPHYSIQUES</t>
  </si>
  <si>
    <t>Les activités du programme sont susceptibles d’affecter la qualité de l'air pour les personnes, les animaux et les plantes (poussière provenant de l'enlèvement des débris, de la construction...)</t>
  </si>
  <si>
    <t>Les activités du programme impliquent des machines lourdes qui peuvent poser des problèmes de bruit ou de sécurité.</t>
  </si>
  <si>
    <t>Les activités du programme peuvent présenter des risques de contamination des sources d'eau souterraines par l'infiltration d'eaux de surface contaminées.</t>
  </si>
  <si>
    <t>CHANGEMENTS CLIMATIQUES ET ALÉAS NATURELS</t>
  </si>
  <si>
    <t>Les activités du programme et/ou les opérations connexes sont susceptibles de d’avoir des conséquences négatives supplémentaires sur l'environnement naturel et augmenter les émissions de gaz à effet de serre contribuant au changement climatique (à long terme)</t>
  </si>
  <si>
    <t>Les activités du projet sont situées dans une zone exposée à des risques liés au climat ou à d'autres risques naturels.</t>
  </si>
  <si>
    <t>Exemple de déclaration de risque : La construction sur des pentes abruptes peut déstabiliser les sols, augmentant ainsi le risque de glissements de terrain.</t>
  </si>
  <si>
    <t>Zones de risque potentiel</t>
  </si>
  <si>
    <t>Impact</t>
  </si>
  <si>
    <t>Probabilité</t>
  </si>
  <si>
    <t>Classement des risques</t>
  </si>
  <si>
    <t>Exemple de mesure d'atténuation : Éviter la construction sur les pentes ; planter de la végétation indigène pour stabiliser les pentes afin de réduire le risque de glissement de terrain.</t>
  </si>
  <si>
    <t>Énoncé des risques</t>
  </si>
  <si>
    <t>H_Risk Score</t>
  </si>
  <si>
    <t>Mesures d'atténuation actuelles (le cas échéant)</t>
  </si>
  <si>
    <t>Solidité des mesures d'atténuation</t>
  </si>
  <si>
    <t>Classement du risque net</t>
  </si>
  <si>
    <t>Mesures d'atténuation ou de régénération supplémentaires/activités du programme</t>
  </si>
  <si>
    <t>Qui est responsable ?</t>
  </si>
  <si>
    <t>Impact positif attendu de la mesure</t>
  </si>
  <si>
    <t>Délai</t>
  </si>
  <si>
    <t>Sécheresse</t>
  </si>
  <si>
    <t>Tremblement de terre</t>
  </si>
  <si>
    <t>Érosion/glissements de terrain</t>
  </si>
  <si>
    <t>Incendie</t>
  </si>
  <si>
    <t>Inondations</t>
  </si>
  <si>
    <t>Tempêtes/ vents violents</t>
  </si>
  <si>
    <t>Marées de tempête /Tsunami</t>
  </si>
  <si>
    <t>Utiliser une végétation résistante à la sécheresse pour la production alimentaire, l'utilisation commerciale et la gestion de l'environnement</t>
  </si>
  <si>
    <t xml:space="preserve">Augmenter l'espacement entre les bâtiments pour réduire l'impact de leur effondrement </t>
  </si>
  <si>
    <t>Utiliser la végétation indigène pour stabiliser le sol sur les pentes et dans les zones sujettes à l'érosion et aux glissements de terrain.</t>
  </si>
  <si>
    <t>Réduire la charge végétale à proximité des bâtiments et des zones habitées et éviter l'utilisation de végétation non résistante au feu dans les zones sujettes aux incendies.</t>
  </si>
  <si>
    <t>Établir ou rétablir un espace de débordement dans les marais, les estuaires et les terres ouvertes afin de réduire l'ampleur et la vitesse des inondations.</t>
  </si>
  <si>
    <t>Conserver et utiliser la végétation indigène adaptée à la régénération après des vents violents.</t>
  </si>
  <si>
    <t>Créer ou rétablir des barrières contre l'écoulement des vagues en provenance de l'océan. Les barrières peuvent être perméables pour réduire la vitesse et l'intensité des vagues ou imperméables pour les arrêter.</t>
  </si>
  <si>
    <t>Améliorer la qualité du sol pour augmenter la rétention d'eau pendant les périodes sèches</t>
  </si>
  <si>
    <t>Créer des zones ouvertes pour servir de point d'évacuation en cas de tremblement de terre. Ces zones peuvent être utilisées comme parcs, voies de circulation ou autres espaces publics entre les tremblements de terre.</t>
  </si>
  <si>
    <t>Construire des terrasses, des bermes, des digues et des fosses à compost le long des contours des collines et des pentes sujettes à l'érosion afin de piéger ou de ralentir l'écoulement des sols érodés.</t>
  </si>
  <si>
    <t>Réduire la charge végétale dans les forêts et les zones boisées exposées au risque d'incendie par le brûlage contrôlé et/ou le traitement mécanique, y compris le travail manuel pour élaguer les arbres et les buissons.</t>
  </si>
  <si>
    <t>Créer des bassins de rétention, des biorécipients et des jardins de pluie dans les zones en pente (près du sommet du drainage) pour retenir et ralentir le ruissellement.</t>
  </si>
  <si>
    <t>Choisir avec soin l'emplacement des bâtiments et planter une végétation résistante au vent à proximité des bâtiments, afin de réduire l'impact des vents violents.</t>
  </si>
  <si>
    <t>Stabiliser les pentes avec de la végétation</t>
  </si>
  <si>
    <t>Utiliser la diversité des cultures et les cultures alternées pour réduire l'impact des conditions sèches sur les monocultures.</t>
  </si>
  <si>
    <t>Promouvoir l'utilisation de matériaux de construction traditionnels/naturels, tels que le bambou et les arbres de pluie, par le biais de boisés gérés par la communauté. Évaluer et gérer la demande de ces produits et veiller à ce qu'ils soient gérés et récoltés de manière durable.</t>
  </si>
  <si>
    <t>Éviter les cultures/constructions sur les terrains en pente raide</t>
  </si>
  <si>
    <t>Gérer la vitesse de l'écoulement pour réduire les débits entraînant des inondations en plantant de la végétation et/ou en stabilisant les pentes.</t>
  </si>
  <si>
    <t>Planter des arbres et des buissons pour briser le flux des vents et réduire l'érosion éolienne.</t>
  </si>
  <si>
    <t>Opter pour des systèmes de cultures alternées / pérennes / agroforestières et adapter l'utilisation des terres afin de réduire le potentiel d'érosion (par exemple, passer d'une monoculture à des vergers).</t>
  </si>
  <si>
    <t>Maintenir la diversité agricole et inclure les aliments sauvages et d'autres sources indigènes de nourriture dans les systèmes agricoles</t>
  </si>
  <si>
    <t>Intégrer des techniques de construction résilientes tout en utilisant des matériaux de construction locaux (voir le document Shelter &amp; Settlement Guidance pour plus de détails).</t>
  </si>
  <si>
    <t>Promouvoir de bonnes pratiques et systèmes de gestion des pâturages (tels que la protection et le pâturage saisonnier)</t>
  </si>
  <si>
    <t>Utiliser des obturateurs (rochers et broussailles pour ralentir le débit de l'eau) et des enrochements (rochers pour protéger les berges) pour ralentir le débit des cours d'eau et des canaux d'eau occasionnels.</t>
  </si>
  <si>
    <t>Utiliser des méthodes de travail du sol sans ou avec peu de labour pour limiter les pertes d'eau et l'érosion éolienne.</t>
  </si>
  <si>
    <t>Si nécessaire, veiller à ce que la construction respecte les codes de construction locaux et nationaux qui prennent en compte les méthodes de résistance aux tremblements de terre et aux séismes.</t>
  </si>
  <si>
    <t>Créer des bandes de protection contre les incendies à l'aide de matériaux inflammables (pierres, etc.) autour des zones habitées et des forêts sauvages.</t>
  </si>
  <si>
    <t>Réduire la végétation qui bloque les voies de drainage afin d'accélérer l'évacuation des eaux.</t>
  </si>
  <si>
    <t>Éviter le défrichement de la végétation naturelle pour l'agriculture</t>
  </si>
  <si>
    <t>Éviter les cultures et les implantations dans les zones inondables et les zones humides</t>
  </si>
  <si>
    <t>Maintenir des zones de végétation naturelle entre les champs afin de réduire l'impact des parasites.</t>
  </si>
  <si>
    <t>Réduire les déchets qui bloquent  les voies d'évacuation afin d'accélérer le drainage</t>
  </si>
  <si>
    <t>Réduire ou interdire le brûlage de la végétation naturelle afin de maintenir la couverture végétale et de réduire l'évapotranspiration</t>
  </si>
  <si>
    <t>Encourager la pêche après les inondations pour fournir de la nourriture et des revenus</t>
  </si>
  <si>
    <t>Utiliser des méthodes biologiques et physiques pour augmenter l'infiltration de l'eau dans le paysage par l'utilisation de rigoles, de courbes de niveau, de pierres, etc.</t>
  </si>
  <si>
    <t xml:space="preserve">Utiliser la végétation indigène et les connaissances des communautés pour réduire les dégâts </t>
  </si>
  <si>
    <t>Installer des bassins de rétention et investir dans d'autres formes de collecte des eaux de pluie.</t>
  </si>
  <si>
    <t>Agriculture</t>
  </si>
  <si>
    <t>Bétail</t>
  </si>
  <si>
    <t>Pêche</t>
  </si>
  <si>
    <t>Sylviculture</t>
  </si>
  <si>
    <t>Développement des entreprises</t>
  </si>
  <si>
    <t xml:space="preserve">Adaptation au changement climatique (CCA)     </t>
  </si>
  <si>
    <t>Promouvoir l'utilisation d'intrants qui favorisent la régénération des sols, tels que le paillage, l'ombrage, la réduction du brûlage, la réduction du travail du sol, le compostage, les cultures de couverture, les espèces fixatrices d'azote et le terrassement.</t>
  </si>
  <si>
    <t xml:space="preserve">Recycler les déchets animaux pour réduire la dépendance à l'égard des engrais </t>
  </si>
  <si>
    <t>Promouvoir l'utilisation de matériaux recyclés ou issus de sources durables pour reconstruire les bateaux et les infrastructures de soutien.</t>
  </si>
  <si>
    <t>Réaliser une cartographie participative de la végétation naturelle et soutenir la gestion/cogestion démocratique des forêts communales</t>
  </si>
  <si>
    <t>Évaluer les possibilités d'entreprises agricoles ou non agricoles et identifier la demande, les besoins d'investissement, les marges de rentabilité et les risques potentiels. Rechercher des intrants, des prestataires de services et des possibilités de renforcement des capacités pour le développement de l'entreprise.  Élaborer un plan d'entreprise et une stratégie de commercialisation réalistes. Tenir des registres et contrôler les bénéfices</t>
  </si>
  <si>
    <t>Comprendre l'impact du climat et de sa variabilité sur la communauté/le territoire et évaluer la capacité d'adaptation des différents groupes.</t>
  </si>
  <si>
    <t xml:space="preserve">Promouvoir l'utilisation d'arbustes vivaces (par exemple, le pois d'angole) et d'arbres compatibles avec les cultures intégrées dans le champ cultivé en laissant les espèces indigènes. </t>
  </si>
  <si>
    <t>Tenir compte de la pression exercée par la population animale, de la capacité de charge des pâturages ou des terrains de parcours et de la charge de morbidité.</t>
  </si>
  <si>
    <t>Maintenir ou améliorer la qualité de l'eau dans les environnements côtiers et littoraux</t>
  </si>
  <si>
    <t>Promouvoir des techniques d'exploitation forestière durable et des entreprises de production telles que l'arboriculture, l'énergie solaire, éolienne, hydraulique et la production de biogaz.</t>
  </si>
  <si>
    <t>Lors de la planification d'une entreprise utilisant des matières premières sauvages, il convient de procéder à une évaluation détaillée de la disponibilité, des profils d'utilisation actuels et de la capacité de régénération des ressources, et d'estimer le prélèvement durable de ces matières premières dans la nature. Envisager la domestication des plantes afin d'assurer un approvisionnement durable et de protéger ces espèces à l'état sauvage.</t>
  </si>
  <si>
    <t>Tenir compte de l'évolution du climat. Introduire ou éliminer des cultures dans le système de production en conséquence. Utiliser les informations/tendances climatiques historiques et les prévisions climatiques pour sélectionner les cultures et les pratiques et prendre en compte les risques liés au climat lors de la sélection des sources d'alimentation pour les animaux. Sélectionner les pratiques pertinentes et réaliser des investissements en conséquence</t>
  </si>
  <si>
    <t>Promouvoir l'utilisation de semences et d'autres intrants disponibles et gérés localement.</t>
  </si>
  <si>
    <t>Tenir compte des conflits existants et potentiels avec la faune sauvage, y compris la transmission de maladies et les attaques sur le bétail.</t>
  </si>
  <si>
    <t xml:space="preserve">Utiliser/ré-excaver les étangs pour contrôler la pêche en tant que moyen de subsistance et pour récolter l'eau de pluie.  </t>
  </si>
  <si>
    <t>Favoriser la réduction des besoins en énergie en introduisant des poêles économisant le bois de chauffage et, le cas échéant, des systèmes de cuisson collectifs.</t>
  </si>
  <si>
    <t>Veiller à ce que les teintures et autres déchets issus de l'artisanat soient éliminés de manière appropriée (par exemple, ne pas les déverser dans les cours d'eau).</t>
  </si>
  <si>
    <t>Identifier et utiliser les connaissances et pratiques indigènes pertinentes pour répondre et s'adapter au changement climatique</t>
  </si>
  <si>
    <t>Éviter d'augmenter le nombre de têtes de bétail sans procéder à un comptage détaillé, à une analyse de l'élevage et à des projections de la productivité de la végétation.</t>
  </si>
  <si>
    <t>Promouvoir la variété de poissons indigènes - restreindre la pêche en eau salée si elle n'est pas traditionnellement en place</t>
  </si>
  <si>
    <t xml:space="preserve">Veiller à ce que les déchets de l'entreprise soient éliminés de manière appropriée. </t>
  </si>
  <si>
    <t>Planifier l'utilisation des terres en fonction de l'accès à l'eau. Gérer les ressources en eau afin d'optimiser la disponibilité de l'eau pour l'usage domestique et les cultures. Construire et entretenir des réservoirs d'eau et sélectionner des méthodes d'irrigation en fonction de leur efficacité et de leur accessibilité.</t>
  </si>
  <si>
    <t>Rechercher des entreprises alternatives - éviter le défrichement de la végétation des zones arides pour l'agriculture ou à d'autres fins</t>
  </si>
  <si>
    <t>Encourager les méthodes agricoles mixtes, telles que l'élevage et les cultures, afin d'accroître la fertilité des sols.</t>
  </si>
  <si>
    <t>Utiliser des techniques d'économie d'eau et récolter l'eau de pluie lorsque c'est possible (par exemple, les rigoles, la conception keyline, les barrages de retenue et les gabions, les barrages souterrains, les mandalas...).</t>
  </si>
  <si>
    <t>Évaluer les limites des zones de pâturage</t>
  </si>
  <si>
    <t>Explorer la production d'algues et les possibilités offertes par le marché local</t>
  </si>
  <si>
    <t>Envisager le stockage et l'élimination de tout produit chimique dangereux utilisé par l'entreprise, ainsi que l'application sûre de ces produits.</t>
  </si>
  <si>
    <t>Évaluer l'impact des pratiques de production sur l'environnement et soutenir les changements de comportement si nécessaire.</t>
  </si>
  <si>
    <t>Vendre/acheter des animaux en fonction de la disponibilité des aliments et de l'eau</t>
  </si>
  <si>
    <t xml:space="preserve">Envisager la réduction des déchets et la prévention de la pollution </t>
  </si>
  <si>
    <t>Viser à diversifier les moyens de subsistance lorsque c'est possible, y compris en dehors de l'exploitation (voir le guide sur le développement des entreprises).</t>
  </si>
  <si>
    <t>Protéger la diversité des entreprises en laissant les espèces indigènes se régénérer</t>
  </si>
  <si>
    <t>Sélectionner les races indigènes les plus performantes, culturellement appropriées et adaptées à la région.</t>
  </si>
  <si>
    <t xml:space="preserve">Examiner comment l'entreprise peut être en mesure de régénérer ou de contribuer à la conservation de la base de ressources naturelles, par exemple en se procurant des intrants auprès de sources respectueuses de l'environnement. </t>
  </si>
  <si>
    <t xml:space="preserve">Maintenir une couverture permanente du sol (éviter de brûler les résidus de culture ou les résidus d'élagage/la litière de feuilles ; garder le sol couvert en permanence avec du paillis, des résidus de culture ou d'autres matériaux ; sélectionner des cultures de couverture et/ou des engrais verts en fonction de la zone agro-écologique et les gérer de manière appropriée). </t>
  </si>
  <si>
    <t>Clôturer les pâturages ou les zones de pâturage pour permettre la régénération.</t>
  </si>
  <si>
    <t>Envisager des mesures d'efficacité énergétique pour les entreprises</t>
  </si>
  <si>
    <t>Minimiser la perturbation du sol (méthodes de préparation du sol et options de désherbage qui minimisent la perturbation du sol, techniques de plantation/ensemencement directes).</t>
  </si>
  <si>
    <t>Gérer la dispersion des arbres et les clôtures vivantes dans les pâturages/zones de pâturage</t>
  </si>
  <si>
    <t>Assurer la nutrition du sol et des cultures en fonction de l'analyse du sol et des besoins des cultures (éviter l'utilisation de produits agrochimiques à large spectre et nocifs et opter pour des intrants organiques, utiliser les 4 R - bon produit, bonne dose, bon moment, bon endroit, microdosage et gestion intégrée de la fertilité des sols - GIFS).</t>
  </si>
  <si>
    <t>Établir des systèmes de rotation avec des graminées et des légumineuses sélectionnées en fonction de leur adaptation à la région et du plan d'alimentation en saison sèche.</t>
  </si>
  <si>
    <t>Capter et infiltrer l'eau de pluie là où elle tombe (trous/fosses de zaï, demi-lunes/démi-lunes, crêtes en caisson, fosses peu profondes, diguettes, lignes de rochers, rigoles)</t>
  </si>
  <si>
    <t>Intégrer des graminées et des légumineuses sélectionnées dans les pâturages ou les zones de pâturage et établir un plan de rotation pour leur gestion.</t>
  </si>
  <si>
    <t>Veiller à ce que l'eau s'écoule lentement des pentes (creuser des tranchées le long de la pente avec une couverture végétale, des barrières vivantes ou d'autres matériaux, des digues de pierre, des barrages de retenue pour la réhabilitation et la remise en état des ravines, couvrir les pentes abruptes avec des arbres ou des plantes à racines fortes).</t>
  </si>
  <si>
    <t>Diversifier les systèmes de production (rotation des cultures, pratiques de cultures intercalaires, incorporation de cultures ayant des fonctions différentes et complémentaires dans le système de production - plantation d'accompagnement, fixation de l'azote, production de biomasse, contrôle de l'érosion des sols).</t>
  </si>
  <si>
    <t>Lutter contre les nuisibles et les maladies en utilisant des pratiques culturales et des pesticides botaniques dans la mesure du possible.</t>
  </si>
  <si>
    <t>Incorporer des arbres et/ou des cultures permanentes dans les systèmes de production pour des usages multiples - nourriture, fibres, fourrage, engrais et combustible…</t>
  </si>
  <si>
    <t>Gérer la régénération naturelle par le biais de la régénération naturelle gérée par l'agriculteur (RNGA) et/ou de la régénération naturelle assistée (RNA).</t>
  </si>
  <si>
    <t>Sélection du site</t>
  </si>
  <si>
    <t>Matériaux et déchets</t>
  </si>
  <si>
    <t>Énergie</t>
  </si>
  <si>
    <t xml:space="preserve">Évaluer, par le biais de processus participatifs et inclusifs, la demande de ressources naturelles locales requises dans le cadre des activités du programme. </t>
  </si>
  <si>
    <t>Prendre en compte et intégrer dans les plans de construction les principes, les méthodes et les matériaux relatifs à l'efficacité énergétique et à l'utilisation rationnelle des ressources</t>
  </si>
  <si>
    <t>Gérer la demande de matériaux locaux (par exemple le bois) par des activités complémentaires telles que la gestion communautaire des forêts, les efforts de régénération, la protection des bassins versants communaux ou les bons d'achat... Comprendre et respecter les lois nationales et coutumières relatives à l'extraction des matériaux de construction, en limitant l'impact sur l'environnement.</t>
  </si>
  <si>
    <t xml:space="preserve">Mettre en œuvre des méthodes de conception et de construction qui maximisent l'efficacité thermique </t>
  </si>
  <si>
    <t>Veiller à ce que les efforts de construction/réhabilitation maximisent les possibilités de subsistance au niveau local, en les reliant à la gestion durable des ressources.</t>
  </si>
  <si>
    <t>Utiliser des technologies d'énergie renouvelable lorsque c'est possible</t>
  </si>
  <si>
    <t>Identifier les types de propriété des ménages et promouvoir leur reconnaissance par les autorités réglementaires locales et les autres parties prenantes. Évaluer comment les régimes fonciers peuvent contribuer aux risques environnementaux (par exemple, le surpâturage) et chercher à les minimiser en coordination avec les autorités locales.</t>
  </si>
  <si>
    <t>Choisir les matériaux utilisés dans les abris d'urgence ou de transition en fonction de leur capacité à être utilisés pour des abris permanents ou des matériaux recyclés. Le cas échéant, les abris temporaires ou de transition doivent pouvoir être agrandis et améliorés pour devenir des abris permanents.</t>
  </si>
  <si>
    <t>Choisir des appareils économes en énergie pour le chauffage et la cuisine (par exemple des fourneaux économes en combustible).</t>
  </si>
  <si>
    <t>Veiller à ce que la conception de l'établissement soit conforme aux critères de conception durable, y compris les évaluations formelles du site et les plans du site pour minimiser les impacts sur l'environnement.</t>
  </si>
  <si>
    <t>Choisir des matériaux familiers à la population touchée, afin que les abris puissent être construits et facilement entretenus, en tenant compte de leur durabilité et de leur cycle de vie.</t>
  </si>
  <si>
    <t>Veiller à ce que les fenêtres et les portes soient équipées de dispositifs de calfeutrage appropriés.</t>
  </si>
  <si>
    <t>Les plans du site doivent comprendre un examen préliminaire des impacts possibles de la création du site sur l'environnement naturel, les zones voisines et les futurs habitants.</t>
  </si>
  <si>
    <t>Assurer la liaison avec la population concernée et les autorités locales afin de déterminer les responsabilités en matière de gestion, d'élimination, de réutilisation et de recyclage des déchets, dans le cadre des activités du programme.</t>
  </si>
  <si>
    <t>Veiller à ce que les sites sélectionnés permettent de mener des activités de subsistance durables et d'accéder aux marchés et aux services connexes, le cas échéant.</t>
  </si>
  <si>
    <t>Identifier les possibilités de recyclage, de remise en état et de réutilisation des débris dans le cadre des activités du programme, y compris les possibilités d'emploi local et de génération de revenus.</t>
  </si>
  <si>
    <t>Réduire au minimum les conflits potentiels avec les populations d'animaux sauvages liés à la prédation naturelle, au pâturage, à la reproduction ou à la migration.</t>
  </si>
  <si>
    <t xml:space="preserve">Privilégier les solutions basées sur la nature lorsque c'est possible pour les infrastructures d'établissement (voir l'onglet DRR). </t>
  </si>
  <si>
    <t>Veiller à ce que la population touchée ait un accès durable à l'eau (en quantité suffisante et de qualité adéquate) et à des installations sanitaires (voir l'onglet WASH).</t>
  </si>
  <si>
    <t>Éliminer/réduire l'utilisation de matériaux produits par des moyens nuisibles à l'environnement ou susceptibles de causer de la pollution.</t>
  </si>
  <si>
    <t>Protéger les sources locales d'eau souterraine et d'eau de surface afin d'éviter toute contamination</t>
  </si>
  <si>
    <t>La surveillance doit porter sur des indicateurs environnementaux, sur la limitation des déchets et de la pollution et sur la perception des communautés cibles en matière d'environnement.</t>
  </si>
  <si>
    <t>Identifier des solutions d'assainissement qui minimisent l'impact sur l'environnement naturel et peuvent transformer un flux de déchets en un flux d'actifs (par exemple, la gestion des boues de vidange).</t>
  </si>
  <si>
    <t>EAU</t>
  </si>
  <si>
    <t>ASSAINISSEMENT</t>
  </si>
  <si>
    <t>Matériel WASH et ses déchets</t>
  </si>
  <si>
    <t>Engagement de la communauté et des parties prenantes</t>
  </si>
  <si>
    <t>Eaux souterraines</t>
  </si>
  <si>
    <t>Eaux de surface</t>
  </si>
  <si>
    <t>Eau de pluie</t>
  </si>
  <si>
    <t>Qualité de l'eau</t>
  </si>
  <si>
    <t>Gestion des excréments ou contrôle des eaux noires et grises</t>
  </si>
  <si>
    <t>Gestion des déchets solides</t>
  </si>
  <si>
    <t>Drainage</t>
  </si>
  <si>
    <t>Tout système de distribution d'eau par canalisation, qu'il utilise des eaux souterraines ou des eaux de surface, doit au minimum être équipé de compteurs d'eau à la source afin d'enregistrer les débits totaux d'extraction.</t>
  </si>
  <si>
    <t>Concevoir des systèmes d'assainissement sûrs en éliminant l'urine et les matières fécales de manière à ce qu'elles ne soient pas exposées aux humains et aux animaux et qu'elles ne polluent pas le sol, les eaux de surface (rivières, lacs, mer) ou les nappes phréatiques.</t>
  </si>
  <si>
    <r>
      <rPr>
        <sz val="28"/>
        <color theme="1"/>
        <rFont val="Franklin Gothic Book"/>
        <family val="2"/>
      </rPr>
      <t xml:space="preserve">Encourager le </t>
    </r>
    <r>
      <rPr>
        <b/>
        <sz val="28"/>
        <color theme="1"/>
        <rFont val="Franklin Gothic Book"/>
        <family val="2"/>
      </rPr>
      <t>compostage domestique, le jardinage</t>
    </r>
    <r>
      <rPr>
        <sz val="28"/>
        <color theme="1"/>
        <rFont val="Franklin Gothic Book"/>
        <family val="2"/>
      </rPr>
      <t xml:space="preserve"> </t>
    </r>
    <r>
      <rPr>
        <b/>
        <sz val="28"/>
        <color theme="1"/>
        <rFont val="Franklin Gothic Book"/>
        <family val="2"/>
      </rPr>
      <t>et le nettoyage communautaire</t>
    </r>
    <r>
      <rPr>
        <sz val="28"/>
        <color theme="1"/>
        <rFont val="Franklin Gothic Book"/>
        <family val="2"/>
      </rPr>
      <t xml:space="preserve"> en tant que pratique de gestion des déchets solides lorsque le tri et le recyclage sont effectués.</t>
    </r>
  </si>
  <si>
    <t>Les programmes doivent veiller à éviter la stagnation de l'eau résultant de toute intervention du programme.</t>
  </si>
  <si>
    <t>Les programmes WASH ont mis en évidence les liens étroits entre certains marchés fournissant des matériaux de construction et une éventuelle dégradation de l'environnement - ainsi que les problèmes de protection et de droits de l'homme qui y sont liés. Veillez à ce que le bois, le bambou, le sable, le gravier, la chaux, etc. proviennent de fournisseurs certifiés qui garantissent le respect de l'environnement et des droits de l'homme au niveau local. La plupart de ces matériaux ne sont pas renouvelables et sont extraits de sources limitées. Le bois, pour la construction ou le combustible, est techniquement renouvelable, mais seulement si la production et la récolte sont effectuées dans le cadre d'une gestion durable et attentive. En outre, la récolte de ces matériaux et la production d'autres produits de construction tels que les briques sont souvent des activités à forte intensité de main-d'œuvre, qui mobilisent un grand nombre de personnes, parfois dans des conditions très médiocres et dangereuses. Les marchés qui fournissent ces produits (et bien d'autres) dans le monde sont souvent extrêmement informels, mal réglementés et ont un impact significatif sur l'environnement, la durabilité des communautés locales et la santé et le bien-être de ceux qu'ils emploient sont souvent extrêmement informels, mal réglementés et ont un impact significatif sur l'environnement, la durabilité des communautés locales et la santé et le bien-être de ceux qu'ils emploient.</t>
  </si>
  <si>
    <t>Les représentants de la communauté et/ou les autorités locales devraient être responsables de toute infrastructure et de tout service à long terme et sont responsables en dernier ressort de la gestion de l'environnement.</t>
  </si>
  <si>
    <t>Pour l'extraction de l'eau souterraine, qu'il s'agisse de pompes submersibles, de pompes manuelles ou de toute autre pompe, mesurer mensuellement la fluctuation de la nappe phréatique.</t>
  </si>
  <si>
    <t>Quelle que soit l'approche adoptée en matière d'assainissement, elle doit être considérée dans une perspective plus large : a) son utilisation d'eau : la conception et le dimensionnement doivent utiliser le moins d'eau possible et b) son respect de l'environnement.</t>
  </si>
  <si>
    <t>Le drainage et l'infiltration de l'eau (eau déversée du point de collecte, eaux grises, eaux noires ou eaux pluviales) ne doivent pas contaminer les eaux souterraines ou les eaux de surface et ne doivent pas augmenter les risques d'inondation</t>
  </si>
  <si>
    <t>Toujours aborder les projets de captage d'eau dans l'optique des bassins hydrographiques, étant donné que l'objectif à long terme devrait être de contribuer à l'amélioration des plans de gestion des bassins hydrographiques et de renforcer les systèmes et les institutions qui protègent et conservent ces derniers</t>
  </si>
  <si>
    <t>Pour les interventions impliquant des sources d'eau souterraines, veiller à ce que le taux de recharge de l'aquifère soit testé (par le biais d'un calcul du bilan hydrique), afin qu'il ait la capacité de répondre aux besoins estimés de la population et aux autres activités existantes exigeant de l'eau (irrigation des cultures et eau destinée à d'autres usages).</t>
  </si>
  <si>
    <t xml:space="preserve">Pour les interventions impliquant des eaux de surface, assurez-vous que : a) la source ne sera pas épuisée par les activités prévues et que les autres utilisations actuelles sont prises en compte dans le bilan hydrique final ; b) la sécurité de la source est confirmée et qu'un traitement supplémentaire est envisagé (voir la section sur la qualité de l'eau) ; et c) les sous-produits de tout processus de traitement de l'eau sont éliminés en toute sécurité et ne sont pas réintroduits dans l'environnement, à moins que des traitements antérieurs conformes à la législation nationale et internationale en matière d'environnement n'aient été appliqués </t>
  </si>
  <si>
    <t>L'eau de pluie étant déminéralisée, sa consommation prolongée en tant qu'eau de boisson doit être associée à un régime alimentaire équilibré comprenant une consommation régulière de fruits et de légumes</t>
  </si>
  <si>
    <t>Lors de la réintroduction d'une eau de bonne qualité dans l'environnement (rivières, sols, lacs, mer), s'assurer qu'elle n'est pas contaminée chimiquement, biologiquement ou physiquement.</t>
  </si>
  <si>
    <t>Tous les excréments et l'urine (eaux noires) doivent être collectés dans une fosse sûre et étanche, une fosse septique ou un dispositif similaire qui évite la dispersion des agents biologiques pathogènes dans les eaux souterraines, les eaux de surface et/ou le sol. Il existe de nombreuses solutions techniques en fonction du contexte (culture, situation géographique/climatique, etc.). Pour des solutions pertinentes adaptées au contexte, contactez l'expert WASH.</t>
  </si>
  <si>
    <r>
      <rPr>
        <sz val="28"/>
        <rFont val="Franklin Gothic Book"/>
        <family val="2"/>
      </rPr>
      <t xml:space="preserve">Lors de la mise en œuvre </t>
    </r>
    <r>
      <rPr>
        <b/>
        <sz val="28"/>
        <color rgb="FF000000"/>
        <rFont val="Franklin Gothic Book"/>
        <family val="2"/>
      </rPr>
      <t>d'initiatives de gestion des déchets solides</t>
    </r>
    <r>
      <rPr>
        <sz val="28"/>
        <color rgb="FF000000"/>
        <rFont val="Franklin Gothic Book"/>
        <family val="2"/>
      </rPr>
      <t>, il convient d'inclure d'autres parties prenantes, outre les utilisateurs finaux et l'agence de mise en œuvre, y compris les autorités locales et d'autres acteurs du secteur WASH, de l'aide humanitaire et du développement, afin de renforcer l'impact de ces initiatives</t>
    </r>
  </si>
  <si>
    <r>
      <rPr>
        <sz val="28"/>
        <rFont val="Franklin Gothic Book"/>
        <family val="2"/>
      </rPr>
      <t xml:space="preserve">Veiller à ce que les </t>
    </r>
    <r>
      <rPr>
        <b/>
        <sz val="28"/>
        <color rgb="FF000000"/>
        <rFont val="Franklin Gothic Book"/>
        <family val="2"/>
      </rPr>
      <t>plans de drainage</t>
    </r>
    <r>
      <rPr>
        <sz val="28"/>
        <color rgb="FF000000"/>
        <rFont val="Franklin Gothic Book"/>
        <family val="2"/>
      </rPr>
      <t xml:space="preserve"> soient toujours pris en compte dans tout programme WASH et que l'expertise technique/WASH soit consultée pour les constructions à grande échelle</t>
    </r>
  </si>
  <si>
    <r>
      <rPr>
        <sz val="28"/>
        <color rgb="FF000000"/>
        <rFont val="Franklin Gothic Book"/>
        <family val="2"/>
      </rPr>
      <t>Pour concevoir un programme d'approvisionnement en eau à partir des eaux souterraines, afin d'éviter les conséquences négatives, il convient de mener des études, notamment sur les points suivants</t>
    </r>
    <r>
      <rPr>
        <sz val="28"/>
        <color rgb="FF000000"/>
        <rFont val="Franklin Gothic Book"/>
        <family val="2"/>
      </rPr>
      <t xml:space="preserve"> </t>
    </r>
    <r>
      <rPr>
        <sz val="28"/>
        <color rgb="FF000000"/>
        <rFont val="Franklin Gothic Book"/>
        <family val="2"/>
      </rPr>
      <t xml:space="preserve">1) un bilan hydrique de l'aquifère/du bassin versant ; 2) des études géologiques et hydrogéologiques de l'aquifère/du bassin versant et ; 3) des études géophysiques de l'endroit où les meilleures ressources en eaux souterraines peuvent être obtenues. </t>
    </r>
    <r>
      <rPr>
        <b/>
        <sz val="28"/>
        <color rgb="FF000000"/>
        <rFont val="Franklin Gothic Book"/>
        <family val="2"/>
      </rPr>
      <t>(CES ÉTUDES SONT DES PROCÉDURES STANDARD ET PEUVENT ÊTRE MISES EN ŒUVRE PAR DES HYDROGÉOLOGUES DU SECTEUR PRIVÉ OU UNIVERSITAIRE).</t>
    </r>
  </si>
  <si>
    <t>Veillez à ce que les activités de décompactage du sol soient mises en œuvre dans les zones clés afin de faciliter l'infiltration, d'éviter le ruissellement et de favoriser l'évaporation ou les inondations (voir la section sur le drainage).</t>
  </si>
  <si>
    <t>Si la qualité des eaux souterraines, en particulier les paramètres chimiques et physiques, ne se situe pas dans la fourchette acceptable stipulée par les normes de l'OMS relatives à l'eau de boisson, la source doit être mise hors service. Si les normes chimiques et physiques sont correctes mais qu'une contamination biologique est présente, l'eau doit être traitée au chlore.</t>
  </si>
  <si>
    <t>Veillez à ce que les fosses à déchets soient recouvertes de couches imperméables telles que du géotextile ou de l'argile. Lorsque la fosse est ouverte, veillez à ce que l'eau de pluie n'y pénètre pas. Cette eau doit être traitée avant d'être rejetée dans la nature (voir la section sur la qualité de l'eau). Dans la mesure du possible, évitez d'incinérer les matériaux mélangés et de les déverser dans des fosses à déchets.</t>
  </si>
  <si>
    <t xml:space="preserve">Les eaux de surface doivent toujours être traitées. C'est la turbidité de l'eau qui déterminera le type de traitement nécessaire ; B1) Si la turbidité (NTU) est &lt; 10, l'eau doit être bouillie ou chlorée ; B2) Si la turbidité (NTU) est &gt; 10, l'eau doit être traitée en deux étapes : 1) floculation et décantation ou filtration et 2) chloration.  </t>
  </si>
  <si>
    <t>Les programmes de gestion des excréments doivent toujours poser trois questions clés avant de commencer la construction : 1) Qui se chargera de la vidange et comment les utilisateurs pourront-ils payer pour ce service ? 2) Qui traitera les boues fécales et comment seront-elles éliminées pour éviter les impacts négatifs sur la santé publique et l'environnement ? 3) Comment les latrines ou les toilettes seront-elles durables après la fin des programmes ?</t>
  </si>
  <si>
    <t>Les boues fécales ont un potentiel économique, et donc des opportunités de revenus et de moyens de subsistance, grâce à la valorisation de certains des sous-produits tels que : Eco-combustibles (un substitut au charbon ou à l'abattage des arbres pour faire bouillir l'eau et cuire les aliments) ; engrais (produits localement et substituts des produits chimiques importés) ; aliments pour animaux (étangs de pisciculture et aliments pour poulets).</t>
  </si>
  <si>
    <t>L'utilisation de zones humides construites à des fins de contrôle de la pollution et de gestion des eaux usées est l'une des meilleures options, si le terrain est disponible. Les zones humides peuvent traiter différents types d'eaux usées, depuis les eaux noires et grises jusqu'aux effluents plus industriels contenant des métaux lourds ou des pollutions dangereuses. Dans ce cas, veillez à ce que l'opération ait lieu après l'application d'un prétraitement, avant que les polluants ne soient rejetés dans une zone humide artificielle.</t>
  </si>
  <si>
    <r>
      <rPr>
        <sz val="28"/>
        <color theme="1"/>
        <rFont val="Franklin Gothic Book"/>
        <family val="2"/>
      </rPr>
      <t xml:space="preserve">Il existe différents types de </t>
    </r>
    <r>
      <rPr>
        <b/>
        <sz val="28"/>
        <color theme="1"/>
        <rFont val="Franklin Gothic Book"/>
        <family val="2"/>
      </rPr>
      <t>toilettes à compostage sec</t>
    </r>
    <r>
      <rPr>
        <sz val="28"/>
        <color theme="1"/>
        <rFont val="Franklin Gothic Book"/>
        <family val="2"/>
      </rPr>
      <t xml:space="preserve"> qui contiennent les excréments humains et créent les conditions d'une décomposition rapide, y compris celle de tout organisme pathogène dans l'humus, c'est-à-dire les </t>
    </r>
    <r>
      <rPr>
        <b/>
        <sz val="28"/>
        <color theme="1"/>
        <rFont val="Franklin Gothic Book"/>
        <family val="2"/>
      </rPr>
      <t>toilettes Eco San.</t>
    </r>
    <r>
      <rPr>
        <sz val="28"/>
        <color theme="1"/>
        <rFont val="Franklin Gothic Book"/>
        <family val="2"/>
      </rPr>
      <t xml:space="preserve"> </t>
    </r>
    <r>
      <rPr>
        <sz val="28"/>
        <color theme="1"/>
        <rFont val="Franklin Gothic Book"/>
        <family val="2"/>
      </rPr>
      <t xml:space="preserve">Il y a aussi les soi-disant toilettes perpétuelles qui utilisent des </t>
    </r>
    <r>
      <rPr>
        <b/>
        <sz val="28"/>
        <color theme="1"/>
        <rFont val="Franklin Gothic Book"/>
        <family val="2"/>
      </rPr>
      <t>vers tigrés pour digérer les boues</t>
    </r>
    <r>
      <rPr>
        <sz val="28"/>
        <color theme="1"/>
        <rFont val="Franklin Gothic Book"/>
        <family val="2"/>
      </rPr>
      <t>.</t>
    </r>
    <r>
      <rPr>
        <sz val="28"/>
        <color theme="1"/>
        <rFont val="Franklin Gothic Book"/>
        <family val="2"/>
      </rPr>
      <t xml:space="preserve"> </t>
    </r>
    <r>
      <rPr>
        <sz val="28"/>
        <color theme="1"/>
        <rFont val="Franklin Gothic Book"/>
        <family val="2"/>
      </rPr>
      <t xml:space="preserve">Le </t>
    </r>
    <r>
      <rPr>
        <b/>
        <sz val="28"/>
        <color theme="1"/>
        <rFont val="Franklin Gothic Book"/>
        <family val="2"/>
      </rPr>
      <t>biogaz</t>
    </r>
    <r>
      <rPr>
        <sz val="28"/>
        <color theme="1"/>
        <rFont val="Franklin Gothic Book"/>
        <family val="2"/>
      </rPr>
      <t xml:space="preserve"> est également un sous-produit qui peut être utilisé comme combustible à faible coût pour le chauffage, la cuisine et l'alimentation électrique simple.</t>
    </r>
    <r>
      <rPr>
        <sz val="28"/>
        <color theme="1"/>
        <rFont val="Franklin Gothic Book"/>
        <family val="2"/>
      </rPr>
      <t xml:space="preserve"> </t>
    </r>
    <r>
      <rPr>
        <sz val="28"/>
        <color theme="1"/>
        <rFont val="Franklin Gothic Book"/>
        <family val="2"/>
      </rPr>
      <t>Pour plus d'informations sur tous ces détails, contactez un expert WASH.</t>
    </r>
  </si>
  <si>
    <t xml:space="preserve">Enjeux </t>
  </si>
  <si>
    <t xml:space="preserve">Évaluation </t>
  </si>
  <si>
    <t xml:space="preserve">Planification </t>
  </si>
  <si>
    <t>Atténuations potentielles</t>
  </si>
  <si>
    <t xml:space="preserve">Les problèmes environnementaux courants associés à l'aide en nature peuvent inclure : l'approvisionnement en matériaux (extraction de matières premières), le transport et l'emballage, l'élimination des matériaux d'emballage (déchets), la perturbation des marchés locaux et des moyens de subsistance... </t>
  </si>
  <si>
    <t>La prévention et la réduction des impacts négatifs sur l'environnement devraient faire partie de toute analyse d'intervention basée sur le marché. Les questions relatives à la qualité et à la durabilité des produits disponibles sur le marché (lieu de production, emballage, énergie ou autres préoccupations environnementales) pourraient être ajoutées à d'autres critères tels que l'accessibilité des marchés, la disponibilité et le prix des biens et des services.</t>
  </si>
  <si>
    <t>Inciter les bénéficiaires de l'aide financière à minimiser les incidences environnementales de leurs choix d'achat par le biais d'une meilleure information, d'une sensibilisation et/ou d'une communication ciblée.</t>
  </si>
  <si>
    <t>Inclure des messages de programmation sur la gestion des déchets et d'autres bonnes pratiques environnementales liées à l'aide fournie.</t>
  </si>
  <si>
    <t>Collaborer avec les vendeurs afin d'influencer les changements de comportement liés à la gestion des biens essentiels pour éviter les déchets et les sous-produits chimiques, réduire les emballages....</t>
  </si>
  <si>
    <t>Étudier les chaînes d'approvisionnement locales durables et inciter les participants à les utiliser, en particulier en cas d'augmentation de la demande de certains matériaux (par exemple, les matériaux pour les abris).</t>
  </si>
  <si>
    <t>Promouvoir les entreprises locales avec des produits plus durables</t>
  </si>
  <si>
    <t>Comprendre la législation environnementale locale qui pourrait avoir un impact sur la fourniture de liquidités et de certains types d'aide en nature (par exemple, les lois interdisant l'utilisation du plastique).</t>
  </si>
  <si>
    <t>Envisager la conditionnalité, le cas échéant, comme un moyen de protéger l'environnement, par exemple des bons pour encourager l'utilisation d'intrants organiques ou de l'argent pour débarrasser les cours d'eau de leurs déchets afin d'éviter les inondations. Il est généralement préférable d'utiliser des conditions souples pour encourager les pratiques respectueuses de l'environnement plutôt que des conditions strictes.</t>
  </si>
  <si>
    <t>Les produits importés auront parcouru une plus longue distance pour atteindre les marchés locaux. Cela augmentera l'empreinte carbone qui leur est associée</t>
  </si>
  <si>
    <t>Étudier tous les programmes existants qui visent à encourager un changement de comportement positif en matière d'environnement et coordonner les actions avec les acteurs concernés, si nécessaire.</t>
  </si>
  <si>
    <t>Les produits fabriqués à partir de matériaux naturels sont susceptibles de produire moins d'émissions de carbone, d'être biodégradables et donc de réduire la quantité de déchets mis en décharge lorsqu'ils sont mis au rebut. Toutefois, sachez que ces matériaux présentent un risque de surexploitation des ressources naturelles locales et que ce risque doit être atténué si leur utilisation est encouragée.</t>
  </si>
  <si>
    <t>Prévoir des formations / des actions de sensibilisation pour encourager la prise de conscience environnementale et les changements de comportement (par exemple, acheter des biens ayant des caractéristiques de durabilité et des biens produits localement, éviter l'extraction non gérée des ressources naturelles locales...).</t>
  </si>
  <si>
    <t>Promouvoir des approches complémentaires dans le cadre d'interventions fondées sur le marché, de services d'assistance technique et/ou de sensibilisation (par exemple, éducation environnementale, pratiques respectueuses de l'environnement, etc.) et de la bonne gouvernance pour influencer l'environnement politique favorable.</t>
  </si>
  <si>
    <t>Comprendre les besoins en énergie en les prenant en compte dans le panier de la ménagère. Considérer les sources renouvelables pour limiter les pratiques préjudiciables.</t>
  </si>
  <si>
    <t>Les informations concernant l'impact environnemental des industries locales sont souvent limitées (par exemple, il n'y a souvent pas ou peu de normes de produits, de certifications de production, d'étiquetage, d'études...). Cela peut rendre difficile l'évaluation des incidences sur l'environnement des approches de projet et des décisions de passation de marchés anticipées</t>
  </si>
  <si>
    <t xml:space="preserve">Déterminer si des produits fabriqués à partir de matériaux naturels et nécessitant une transformation minimale sont disponibles sur le marché local. </t>
  </si>
  <si>
    <t>Prévoir le suivi des incidences sur l'environnement tout au long de la mise en œuvre, le cas échéant (par exemple, encourager le recyclage et/ou l'élimination respectueuse de l'environnement au cours de la mise en œuvre).</t>
  </si>
  <si>
    <t>Tenir compte de l'élimination des articles en fin de vie, car certains produits peuvent être biodégradables (s'ils sont fabriqués à partir de matériaux naturels) ou couramment réutilisés ou recyclés (par exemple, les tôles d'acier ondulées). Ces mesures devraient être encouragées</t>
  </si>
  <si>
    <t>Opter pour l'utilisation de bons afin d'encourager des comportements positifs lorsque la fourniture d'argent liquide est susceptible d'avoir des incidences négatives importantes sur l'environnement (par exemple, acheter des fourneaux améliorés pour réduire la déforestation).</t>
  </si>
  <si>
    <t>Inclure l'environnement dans les évaluations pour s'assurer que l'apprentissage est pris en compte</t>
  </si>
  <si>
    <t>Tenir compte de la durabilité des produits, qui est un facteur d'influence important pour l'environnement. En l'absence de mesures d'incitation ou de sensibilisation, les bénéficiaires d'argent liquide risquent de limiter les coûts plutôt que de valoriser la durabilité.</t>
  </si>
  <si>
    <t>Lors de la planification de la modalité appropriée, envisager des moyens d'encourager les pratiques qui ne sont pas nocives pour l'environnement (par exemple, envisager d'offrir des valeurs de transfert plus élevées pour l'achat de produits plus durables ou proposer des activités complémentaires telles que des formations ou des actions de sensibilisation...).</t>
  </si>
  <si>
    <t>Tenir compte, dans l'évaluation du marché, des impacts environnementaux potentiels des articles disponibles sur les marchés locaux, car l'aide en espèces peut encourager l'extraction de ressources locales (par exemple le bois), ce qui peut avoir des effets négatifs sur l'environnement.</t>
  </si>
  <si>
    <t>Opter pour une collaboration avec des vendeurs qui proposent des produits réutilisables ou recyclables en fin de vie, réduisant ainsi l'impact sur l'environnement.</t>
  </si>
  <si>
    <t>Dans le cadre de l'évaluation visant à déterminer la modalité d'assistance appropriée, le projet doit comprendre comment les bénéficiaires utiliseront l'assistance. La compréhension de l'évolution marginale de leurs dépenses (produits, services, quantités) permettra de déterminer les chaînes d'approvisionnement à prendre en compte pour les incidences environnementales.</t>
  </si>
  <si>
    <t>Tirer parti de l'innovation, telle que la numérisation, pour trouver des solutions rentables en matière de pratiques durables.</t>
  </si>
  <si>
    <t>Gestion des véhicules</t>
  </si>
  <si>
    <t>Gestion de l'énergie</t>
  </si>
  <si>
    <t xml:space="preserve">Considérations de la chaîne d'approvisionnement (pour les marchandises) </t>
  </si>
  <si>
    <t xml:space="preserve">Réduction des voyages en avion (pour les personnes) </t>
  </si>
  <si>
    <t>Déchets</t>
  </si>
  <si>
    <t>Veiller à ce que la planification et la coordination de la flotte soient en place afin de réduire le nombre de déplacements vers les sites. Il peut s'agir d'une planification intra-organisationnelle ou inter-organisationnelle (en supposant que des protocoles soient en place).</t>
  </si>
  <si>
    <t>Veiller à ce que les bâtiments (bureaux, entrepôts, résidences) soient aussi bien isolés que possible. Cela inclut de petites améliorations des portes, des fenêtres et des toits, ainsi que des actions comportementales visant à garder les portes/fenêtres fermées lors du chauffage/refroidissement.</t>
  </si>
  <si>
    <t>Exploiter des outils sectoriels spécifiques (par exemple, l'outil SMAC dans le Shelter Cluster) pour prendre des décisions de programmation qui intègrent les émissions de GES et les considérations environnementales dans les décisions de conception, en particulier en ce qui concerne le choix des matériaux et l'approvisionnement.</t>
  </si>
  <si>
    <t>Dans la mesure du possible, privilégier les réunions virtuelles. Considérer comment concevoir et animer des sessions virtuelles de manière participative afin de maximiser l'engagement du public.</t>
  </si>
  <si>
    <t xml:space="preserve">Veiller à ce que les conducteurs et les gestionnaires de flotte reçoivent des conseils et une formation sur la réduction du ralenti des véhicules (véhicule à l'arrêt pendant plus de 10 minutes avec le moteur en marche). Veiller à ce que les conducteurs soient invités à s'asseoir dans les bureaux ou sur les sites d'activité. </t>
  </si>
  <si>
    <t>Maximiser les interactions et les possibilités de renforcement des capacités (du personnel du programme national et des partenaires) en personne, afin que les réunions ultérieures puissent plus facilement se dérouler virtuellement.</t>
  </si>
  <si>
    <t>Comprendre les principales sources de déchets provenant des opérations (par exemple, les déchets de bureau).  Identifier et utiliser les options de récupération, de recyclage et d'élimination appropriées</t>
  </si>
  <si>
    <t>Qu'il s'agisse de vos propres véhicules ou d'un parc de véhicules sous contrat, rechercher les véhicules ayant le meilleur rendement énergétique. Le rendement énergétique tend à être corrélé à l'âge des véhicules.</t>
  </si>
  <si>
    <t>Lors de l'achat d'appareils électroménagers, inclure l'efficacité énergétique comme critère de comparaison dans le processus d'achat. Choisir des appareils à haut rendement énergétique dans la mesure du possible.</t>
  </si>
  <si>
    <t>Envisager d'inclure les émissions de gaz à effet de serre et les considérations relatives à la durabilité environnementale dans les procédures de passation de marchés. Par exemple, les critères d'évaluation dans le cadre de la procédure de passation de marchés ou les spécifications/exclusions énoncées dans les documents d'appel d'offres.</t>
  </si>
  <si>
    <t xml:space="preserve"> Lors de la visite de plusieurs sites, envisager de combiner les trajets et d'économiser sur les émissions de gaz à effet de serre.</t>
  </si>
  <si>
    <t xml:space="preserve">Veiller à ce que la taille des véhicules soit adaptée aux tâches qu'ils doivent accomplir. Ne pas acheter ou louer par défaut le véhicule le plus imposant. </t>
  </si>
  <si>
    <t>Acheter des ampoules à diodes électroluminescentes (DEL). Remplacer progressivement les ampoules existantes par des DEL.</t>
  </si>
  <si>
    <t xml:space="preserve">Limiter la représentation d'une même organisation lors d'un même événement. Informer le personnel à l'avance afin qu'il puisse représenter le travail et les intérêts de l'ensemble de l'organisation. </t>
  </si>
  <si>
    <t>Inclure des considérations relatives à la gestion des déchets dans la conception du programme. Se référer aux orientations sectorielles spécifiques, le cas échéant. Au besoin, préconiser l'intégration de la gestion des déchets et de la logistique inverse dans les propositions.</t>
  </si>
  <si>
    <t>Évaluer les activités qui peuvent être menées à distance ou par des partenaires situés plus près des activités.</t>
  </si>
  <si>
    <t>Veiller à ce que les lumières et les équipements de bureau soient éteints à la fin de la journée (en particulier les gros appareils tels que les photocopieuses et les imprimantes). Installer des détecteurs de mouvement pour automatiser l'éclairage et les lampes solaires de sécurité dans les bureaux et les entrepôts. Veiller à ce que tous les équipements informatiques soient programmés pour s'éteindre ou passer en mode veille lorsqu'ils ne sont pas utilisés.</t>
  </si>
  <si>
    <t>Évaluer la possibilité de sensibiliser les fournisseurs locaux à la durabilité environnementale et de l'intégrer dans les processus d'assurance qualité et de sélection des fournisseurs.</t>
  </si>
  <si>
    <t xml:space="preserve">Suivre et comparer les volumes de vols entre les équipes. Ces données permettront d'améliorer la clarté et la transparence et de soutenir la prise de décision basée sur la nécessité de voyager et l'équité.  </t>
  </si>
  <si>
    <t>Promouvoir l'utilisation d'emballages biodégradables et soutenir une gestion et un traitement appropriés des déchets dans le pays, dans la mesure du possible.</t>
  </si>
  <si>
    <t xml:space="preserve">Veiller à ce qu'un plan d'entretien préventif du parc automobile soit mis en place pour optimiser le rendement énergétique.  </t>
  </si>
  <si>
    <t>Veiller à ce que les générateurs diesel soient dimensionnés en fonction des besoins des bureaux et entretenus de manière adéquate afin d'en optimiser les performances et l'efficacité.</t>
  </si>
  <si>
    <t>Promouvoir les 3R (réduction, réutilisation et recyclage) auprès du personnel et mettre en place une stratégie de changement de comportement pour les flux de déchets les plus importants.</t>
  </si>
  <si>
    <t>Évaluer si la réutilisation des emballages par le programme ou la communauté est viable et l'autoriser dans la mesure du possible.</t>
  </si>
  <si>
    <t xml:space="preserve">En fonction de la nature du contexte (réseau alimenté par des combustibles fossiles, nature des trajets, infrastructure de recharge), évaluer s'il est judicieux d'investir dans un véhicule électrique ou hybride. </t>
  </si>
  <si>
    <t>En fonction du contexte (faisabilité, durée de l'intervention, retour sur investissement), envisager de donner la priorité aux sites fortement tributaires de générateurs diesel ou alimentés par des réseaux de combustibles fossiles pour les transitions renouvelables telles que les systèmes solaires photovoltaïques.</t>
  </si>
  <si>
    <t>Privilégier les transports maritimes et terrestres dans la mesure du possible. Éviter autant que possible le fret aérien. Réduire autant que possible les frais d'expédition et de manutention et consolider les envois en interne et en externe.</t>
  </si>
  <si>
    <t>Envisager de peindre les toits en blanc pour réfléchir la chaleur et favoriser le refroidissement naturel.</t>
  </si>
  <si>
    <t>Lorsque cela est possible et que les données sont disponibles, demander des informations sur les émissions de gaz à effet de serre aux fournisseurs de fret et de services logistiques tiers et inclure ces paramètres dans les décisions d'achat de services.</t>
  </si>
  <si>
    <t xml:space="preserve">Investir dans des dispositifs de suivi énergétique tels que des compteurs intelligents, en particulier dans les bureaux où la consommation d'énergie est élevée. La granularité des données permettra de prendre des décisions éclairées en matière d'efficacité énergétique dans ce lieu. </t>
  </si>
  <si>
    <t xml:space="preserve">Évaluer l'empreinte environnementale, les émissions de gaz à effet de serre et prendre en compte les compromis dans les choix d'approvisionnement, en privilégiant l'approvisionnement local le cas échéant, en fonction du profil d'émissions de la fabrication </t>
  </si>
  <si>
    <t>Évaluer les avantages et les inconvénients de l'achat d'articles de meilleure qualité, plus durables et répondant à des spécifications plus strictes</t>
  </si>
  <si>
    <t>Évaluer les gains et les compromis lors de la détermination du nombre de sites de distribution et de la fréquence de distribution. Soutenir, dans la mesure du possible, les distributions menées par les communautés. Évaluer le moment le plus approprié pour utiliser les distributions communautaires par rapport aux ménages (par exemple...), le cas échéant</t>
  </si>
  <si>
    <t>Utiliser les entrepôts communaux ou les options de stockage des fournisseurs lorsque c'est possible.</t>
  </si>
  <si>
    <t>1) Donner la priorité à la sécurité et à la dignité et éviter de causer des préjudices : prévenir et minimiser autant que possible tout effet négatif involontaire de votre intervention susceptible d'accroître la vulnérabilité des personnes aux risques physiques et psychosociaux.</t>
  </si>
  <si>
    <t>2) Égalité/accès significatif : organiser l'accès des personnes à une assistance et à des services impartiaux - proportionnellement aux besoins et sans aucun obstacle (c'est-à-dire sans discrimination). Accorder une attention particulière aux individus et aux groupes qui peuvent être particulièrement vulnérables ou qui ont des difficultés à accéder à l'aide et aux services.</t>
  </si>
  <si>
    <t>3) Responsabilité à l'égard des bénéficiaires : mise en place de mécanismes appropriés permettant aux populations touchées de mesurer l'adéquation des interventions ou de faire part de leurs préoccupations et de leurs plaintes.</t>
  </si>
  <si>
    <t>4) Participation et autonomisation : soutenir le développement des capacités d'autoprotection et aider les personnes à faire valoir leurs droits, y compris - mais pas exclusivement - les droits au logement, à l'alimentation, à l'eau et à l'assainissement, à la santé et à l'éducation.</t>
  </si>
  <si>
    <t>Les groupes vulnérables ont été identifiés (personnes déplacées à l'intérieur du pays, réfugiés, personnes âgées, malades, ménages dirigés par des enfants ou des femmes, personnes âgées ou personnes vivant avec un handicap, etc.)</t>
  </si>
  <si>
    <t>Les questions de sécurité, de dignité et d'accès sont prises en compte dans la conception du programme. Cette analyse comprend la ventilation de ces questions par sexe, âge et statut de diversité pertinent (handicap, ethnicité, statut économique, etc.).</t>
  </si>
  <si>
    <t>Des mesures ont été prises pour veiller à ce que les besoins des groupes et des personnes vulnérables soient pris en compte dans toutes les activités du programme.</t>
  </si>
  <si>
    <t>L'ensemble du personnel et des affiliés au programme (par exemple, les ouvriers du bâtiment) ont-ils signé et reçu une formation sur le code de conduite et les politiques de sauvegarde et de protection de l'organisation ?</t>
  </si>
  <si>
    <t>Une série de groupes divers ont participé à la sélection des critères de ciblage, par exemple différents groupes ethniques ou religieux, des groupes marginalisés, des personnes handicapées, etc.</t>
  </si>
  <si>
    <t>Des messages cohérents sont utilisés pour expliquer à la communauté touchée qui a été ciblé et pourquoi.</t>
  </si>
  <si>
    <t>Les informations relatives au programme sont diffusées par le biais de diverses méthodes de communication (formats, langues et médias) adaptées aux besoins de la communauté, en particulier des groupes les plus vulnérables et marginalisés.</t>
  </si>
  <si>
    <t>Le projet a été adapté pour répondre aux besoins des différents groupes (personnes âgées, adolescentes, personnes handicapées, etc.) afin d'améliorer leur sécurité, leur dignité et leur accès à l'aide.</t>
  </si>
  <si>
    <t>Des mesures ont été prises pour protéger et maintenir les réseaux familiaux et sociaux existants et les réseaux de survie.</t>
  </si>
  <si>
    <t>Des mesures ont été prises pour veiller à ce que les exigences en matière de respect de la vie privée des personnes et des ménages reflètent les pratiques personnelles, culturelles et familiales.</t>
  </si>
  <si>
    <t>Le personnel recueille régulièrement des informations sur les services de protection existants et sur la manière de les contacter, et partage ces informations avec les communautés.</t>
  </si>
  <si>
    <t>Des mesures ont été prises pour mettre en place des mécanismes de retour d'information, de réclamation et de réponse qui permettent aux participants et aux membres de la communauté de faire part de leurs réactions et de signaler toute réclamation relative au projet ou au personnel d'une manière qui reflète les préférences de la communauté en matière de communication.</t>
  </si>
  <si>
    <t>Ressources existantes utilisées pour développer l'outil de gestion environnementale</t>
  </si>
  <si>
    <t>Source</t>
  </si>
  <si>
    <t>Lien</t>
  </si>
  <si>
    <t>Boîte à outils pour le rétablissement et la reconstruction écologiques</t>
  </si>
  <si>
    <t>WWF, ARCS</t>
  </si>
  <si>
    <t xml:space="preserve">https://www.worldwildlife.org/publications/green-recovery-and-reconstruction-toolkit-grrt </t>
  </si>
  <si>
    <t xml:space="preserve">Laudato Si - Encyclique du Pape </t>
  </si>
  <si>
    <t>Église catholique</t>
  </si>
  <si>
    <t xml:space="preserve">https://w2.vatican.va/content/dam/francesco/pdf/encyclicals/documents/papa-francesco_20150524_enciclica-laudato-si_en.pdf </t>
  </si>
  <si>
    <t>Manuel de gestion communautaire des risques de catastrophes</t>
  </si>
  <si>
    <t>CAFOD, Caritas Australia, CRS, Trocaire</t>
  </si>
  <si>
    <t xml:space="preserve">https://www.crs.org/our-work-overseas/research-publications/guide-facilitating-community-led-disaster-risk-management </t>
  </si>
  <si>
    <t>Cadre des droits sur les ressources naturelles</t>
  </si>
  <si>
    <t>Trocaire</t>
  </si>
  <si>
    <t xml:space="preserve">https://www.trocaire.org/sites/default/files/resources/policy/national-resource-rights-framework.pdf </t>
  </si>
  <si>
    <t xml:space="preserve">Entreprises à but précis : un guide pour soutenir les économies locales résilientes et durables </t>
  </si>
  <si>
    <t>CAFOD</t>
  </si>
  <si>
    <t>EnterprisesWithPurposeSupportingResilientAndSustainableLocalEconomies.pdf (cafod.azurewebsites.net)</t>
  </si>
  <si>
    <t>Le modèle de compétences SMART pour la conception et la mise en œuvre de projets</t>
  </si>
  <si>
    <t xml:space="preserve">CRS </t>
  </si>
  <si>
    <t xml:space="preserve">(745) SMART Skills Competency Model Approach (Sp, Fr, En) - YouTube </t>
  </si>
  <si>
    <t>Union Internationale pour la Conservation de la Nature</t>
  </si>
  <si>
    <t>IUCN</t>
  </si>
  <si>
    <t>https://www.iucn.org/news/europe/202007/iucn-global-standard-nbs</t>
  </si>
  <si>
    <t>Solutions basées sur la nature pour l'action humanitaire</t>
  </si>
  <si>
    <t>https://spherestandards.org/nature-based-solutions-nbs-sphere-unpacked-guide-launched/</t>
  </si>
  <si>
    <t>Cadre d'intégration de la protection</t>
  </si>
  <si>
    <t xml:space="preserve">https://efom.crs.org/efpm/protection/ </t>
  </si>
  <si>
    <t>The Neat +: Un outil d'évaluation environnementale simple et pragmatique au niveau du projet</t>
  </si>
  <si>
    <t>UNEP, UN OCHA, USAID, UNHCR, WWF, MSB, IUCN</t>
  </si>
  <si>
    <t>https://neatplus.org/</t>
  </si>
  <si>
    <t>Registre des risques environnementaux</t>
  </si>
  <si>
    <t>CRS</t>
  </si>
  <si>
    <t>Lignes directrices et normes relatives à l'élevage dans les situations d'urgence (Livestock in Emergencies Guidelines and Standards - LEGS)</t>
  </si>
  <si>
    <t>LEGS</t>
  </si>
  <si>
    <t xml:space="preserve">http://www.livestock-emergency.net/userfiles/file/legs.pdf </t>
  </si>
  <si>
    <t>Quantifier la durabilité à la suite de catastrophes naturelles (Quantifying Sustainability in the Aftermath of Natural Disasters QSAND)</t>
  </si>
  <si>
    <t>BRE Global, IFRC</t>
  </si>
  <si>
    <t xml:space="preserve">http://www.qsand.org/ </t>
  </si>
  <si>
    <t>Vers des communautés résilientes et durables: Une boîte à outils CAFOD pour soutenir la conception de programmes intégrés</t>
  </si>
  <si>
    <t>https://cafod.azurewebsites.net/ResilienceAndSustainabilityToolkitToSupportIntegratedProgrammeDesign.pdf</t>
  </si>
  <si>
    <t xml:space="preserve">Guide WASH et environnement </t>
  </si>
  <si>
    <t xml:space="preserve">Agence suédoise pour la protection de l'environnement Naturvårdsverket </t>
  </si>
  <si>
    <t>https://www.naturvardsverket.se/en/</t>
  </si>
  <si>
    <t xml:space="preserve">Agence pour la protection de l'environnement (EPA-USA) </t>
  </si>
  <si>
    <t>https://www.epa.gov/</t>
  </si>
  <si>
    <t>Eau, assainissement et hygiène pour les populations à risque</t>
  </si>
  <si>
    <t xml:space="preserve">Action Contre la Faim (ACF) </t>
  </si>
  <si>
    <t>https://www.actioncontrelafaim.org/en/publication/water-sanitation-and-hygiene-for-populations-at-risk/</t>
  </si>
  <si>
    <t>L'ingénierie dans les situations d'urgence : Un guide pratique pour les travailleurs humanitaires</t>
  </si>
  <si>
    <t xml:space="preserve">Jan Davis, Robert Lambert. Practical Action Publishing </t>
  </si>
  <si>
    <t>https://practicalactionpublishing.com/book/637/engineering-in-emergencies</t>
  </si>
  <si>
    <t>WASH - SPHÈRE</t>
  </si>
  <si>
    <t>UNHCR</t>
  </si>
  <si>
    <t>https://www.unhcr.org/what-we-do/protect-human-rights/public-health/water-sanitation-and-hygiene</t>
  </si>
  <si>
    <t>Manuel interactif SPHÈRE : Charte humanitaire et normes minimales pour les interventions humanitaires</t>
  </si>
  <si>
    <t xml:space="preserve"> Alliance CHS, Association Sphère et Groupe URD</t>
  </si>
  <si>
    <t>https://handbook.spherestandards.org/en/sphere/#ch001</t>
  </si>
  <si>
    <t>Cadre de programmation fondé sur le marché</t>
  </si>
  <si>
    <t xml:space="preserve">Groupe MiC (2022) </t>
  </si>
  <si>
    <t>market_based_programming_framework_2022_compressed.pdf (beamexchange.org)</t>
  </si>
  <si>
    <t>Regarder à travers une loupe environnementale : Implications et opportunités pour les programmes de transferts monétaires dans le cadre de la réponse humanitaire</t>
  </si>
  <si>
    <t xml:space="preserve">Le CaLP Network </t>
  </si>
  <si>
    <t>https://www.calpnetwork.org/wp-content/uploads/2021/06/cashenvironment_-_implications_and_opportunities.pdf</t>
  </si>
  <si>
    <t>L'impact environnemental de l'aide en espèces et sous forme de coupons</t>
  </si>
  <si>
    <t>Groupe URD 2020</t>
  </si>
  <si>
    <t>https://www.calpnetwork.org/wp-content/uploads/ninja-forms/2/RapportENVCash_En_GroupeURD_2020.pdf</t>
  </si>
  <si>
    <t>Outil SMAC - Shelter Methodology for the Assessment of Carbon (méthodologie abri pour l'évaluation du carbone)</t>
  </si>
  <si>
    <t>Global Shelter Cluster</t>
  </si>
  <si>
    <t>https://sheltercluster.org/environment-community-practice/pages/shelter-methodology-assessment-carbon-smac</t>
  </si>
  <si>
    <t>Examen de l'impact environnemental des interventions en espèces et de l'assistance en nature : Liste de contrôle
(Review of environmental impact of cash based interventions and in-kind assistance: A checklist)</t>
  </si>
  <si>
    <t xml:space="preserve"> https://www.calpnetwork.org/wp-content/uploads/ninja-forms/2/Checklist-Review-of-environment-impact-CBI-and-Kind-assistance.pdf</t>
  </si>
  <si>
    <t>Liste de contrôle environnemental pour la réponse aux abris (v1.5 2020)</t>
  </si>
  <si>
    <t xml:space="preserve">Global Shelter Cluster - Vanuatu </t>
  </si>
  <si>
    <t>2020.04.16_checklist_v1.5.pdf (sheltercluster.s3.eu-central-1.amazonaws.com)</t>
  </si>
  <si>
    <t>*Intro tab photo of mangrove plantations in Viet Nam taken by Jennifer Hardy (CRS)</t>
  </si>
  <si>
    <t>Key Contributors to Environmental Stewardship Tool</t>
  </si>
  <si>
    <t>Simon Addison, Trocaire</t>
  </si>
  <si>
    <t>Ramesh Adhikari, CRS</t>
  </si>
  <si>
    <t>Jacinta Ankus, Caritas Australie</t>
  </si>
  <si>
    <t>Dina Brick, CRS</t>
  </si>
  <si>
    <t>Pierre Burgos, CRS</t>
  </si>
  <si>
    <t>Snigdha Chakraborty, CRS</t>
  </si>
  <si>
    <t>Cassie Dummet, CAFOD</t>
  </si>
  <si>
    <t>Sandrine Emambu, CRS</t>
  </si>
  <si>
    <t>Mustafa Ershad, CRS</t>
  </si>
  <si>
    <t>Melville Fernandez, Caritas Australie</t>
  </si>
  <si>
    <t>Richard Forsyth, Caritas Australie</t>
  </si>
  <si>
    <t>Niamh Furey, CAFOD</t>
  </si>
  <si>
    <t>Alan Grundy, CRS</t>
  </si>
  <si>
    <t>Karimi Gitonga, CRS</t>
  </si>
  <si>
    <t>Amy Hilleboe, CRS</t>
  </si>
  <si>
    <t>Rose Hogan, Trocaire</t>
  </si>
  <si>
    <t>Laura Howlett, CRS</t>
  </si>
  <si>
    <t>Pierre Marie Goimard, CRS</t>
  </si>
  <si>
    <t>Nancy Hearne, CRS</t>
  </si>
  <si>
    <t>Adeel Javaid, CRS</t>
  </si>
  <si>
    <t>Bassam Kalka, CRS</t>
  </si>
  <si>
    <t>Prahlad Lamichhlane, Caritas Australie</t>
  </si>
  <si>
    <t>Patrick Makenen, Caritas Australie</t>
  </si>
  <si>
    <t>Tulio Mateo, CRS</t>
  </si>
  <si>
    <t>Scott Martin, Caritas Australie</t>
  </si>
  <si>
    <t>Nelly Maonde, Trocaire</t>
  </si>
  <si>
    <t>Austen Moore, CRS</t>
  </si>
  <si>
    <t>Joy Mugambi, Trocaire</t>
  </si>
  <si>
    <t>Maria Prescilla, Caritas Australie</t>
  </si>
  <si>
    <t>Jamie Richardson, CRS</t>
  </si>
  <si>
    <t>Abishek Shrestha, CRS</t>
  </si>
  <si>
    <t>Praphulla Shrestha, Caritas Australie</t>
  </si>
  <si>
    <t>Brian Standley, CAFOD</t>
  </si>
  <si>
    <t>Vijay Srivastava, CRS</t>
  </si>
  <si>
    <t>Melissa Tucker, CRS</t>
  </si>
  <si>
    <t>Rolando Saul Wallusche, CRS</t>
  </si>
  <si>
    <t>George Wambugu, CAFOD</t>
  </si>
  <si>
    <t>Olaf Westermann, CRS</t>
  </si>
  <si>
    <t>n/a</t>
  </si>
  <si>
    <t>H_Score</t>
  </si>
  <si>
    <t>H_Net Score</t>
  </si>
  <si>
    <t>H_Impact Score</t>
  </si>
  <si>
    <t>H_Likelihood Score</t>
  </si>
  <si>
    <t>H_Risk Score</t>
  </si>
  <si>
    <t>Ranking</t>
  </si>
  <si>
    <t>CULTURAL IMPACTS AND DISPLACEMENT</t>
  </si>
  <si>
    <t>BIOPHYSICAL IMPACTS</t>
  </si>
  <si>
    <t>SOIL, WATER AND AIR QUALITY</t>
  </si>
  <si>
    <t>CLIMATE CHANGE AND NATURAL HAZARDS</t>
  </si>
  <si>
    <t>Pour un vidéo tutoriel, voir https://efom.crs.org/environmental-stewardship-tool/</t>
  </si>
  <si>
    <t>L'Outil deGestion de l'Environnement (OGE)</t>
  </si>
  <si>
    <t>Systèmes de marché _ PTM (Programme de transference monétaires ou Cash and Voucher Asssitance)</t>
  </si>
  <si>
    <t>Abris et établissement</t>
  </si>
  <si>
    <t xml:space="preserve">Ø Avez-vous intégré les résultats (niveau 3) de l'OGE dans la conception finale de votre projet et dans votre plan MEAL? Avez-vous apporté des modifications aux activités le cas échéant ? </t>
  </si>
  <si>
    <t xml:space="preserve">Ø  Avez-vous inclus les risques environnementaux identifiés par le OGE dans votre matrice des risques généraux du projet ? </t>
  </si>
  <si>
    <t xml:space="preserve">Ø  Avez-vous clairement identifié les actions de mitigation/ régenération? Sont-elles réalistes? Viables dans les limites du budget et du calendrier ? </t>
  </si>
  <si>
    <t xml:space="preserve">Ø  Le personnel du projet et des partenaires ont-ils été impliqués dans l'application du OGE ? Sont-ils au courant des résultats (niveau 3) </t>
  </si>
  <si>
    <t xml:space="preserve">Ø   Avez-vous partagé/validé les résultats avec les communautés ? Le cas échéant, vous pouvez utiliser le guide « OGE pour les communautés » pour ce faire. </t>
  </si>
  <si>
    <t xml:space="preserve">Ø  Vous trouverez de plus amples informations sur l'OGE et les produits connexes dans le Manuel des opérations d'urgence du CRS. </t>
  </si>
  <si>
    <t>! Veillez à conserver cette feuille avec les informations d'identification du projet, le partenaire et la date de révision.!</t>
  </si>
  <si>
    <r>
      <t xml:space="preserve">Instructions
</t>
    </r>
    <r>
      <rPr>
        <b/>
        <i/>
        <sz val="16"/>
        <rFont val="Franklin Gothic Book"/>
        <family val="2"/>
      </rPr>
      <t>(Placez le curseur sur l'onglet pour plus de détails)</t>
    </r>
  </si>
  <si>
    <t xml:space="preserve"> Répondre (oui, un peu, non, n/a)</t>
  </si>
  <si>
    <t>Les activités du programme sont susceptibles d’avoir un impact négatif sur les ressources (eau potable ou eau pour les intrants agricoles, nourriture, sol, carburant, médicaments, matériaux de construction, coquillages, corail, chaux).</t>
  </si>
  <si>
    <t xml:space="preserve">Les activités du programme sont susceptibles d’accroître la demande en ressources locales, par exemple les systèmes d'approvisionnement en eau </t>
  </si>
  <si>
    <t>Les activités du programme sont susceptibles d’avoir un impact négatif sur les communautés indigènes et traditionnelles par exemple en limitant accès traditionnel ou coutumier aux ressources naturelles et leur utilisation</t>
  </si>
  <si>
    <t>Les activités du programme sont susceptibles d’avoir des effets négatifs sur les établissements humains en aval ou voisins</t>
  </si>
  <si>
    <t>Les activités du programme sont susceptibles de comporter une extraction de matériaux dans leurs ressources naturelles</t>
  </si>
  <si>
    <t>Les activités du programme sont susceptibles d’avoir des effets négatifs pour les utilisateurs des ressources en aval, notamment les eaux de surface et les eaux souterraines</t>
  </si>
  <si>
    <t>Les activités du programme sont susceptibles de necessiter des baux d'utilisation des terres ou de l'eau ou des changements de régime foncier</t>
  </si>
  <si>
    <t>Les activités du programme sont susceptibles d’avoir un impact négatif sur les zones forestières ou autres couvertures végétales locales, les zones humides, les récifs coralliens ou autres zones naturelles dans la zone du programme et/ou dans les zones situées en amont et en aval ou dans les zones voisines</t>
  </si>
  <si>
    <t>Les activités du programme sont susceptibles d’avoir un impact négatif sur des espèces animales, des habitats ou des écosystèmes dans la région (sur terre ou dans l'eau)</t>
  </si>
  <si>
    <t>Les activités du programme sont susceptibles d’amener des ouvriers de construction ou d’autres personnes à s’installer dans la région ou a è avoir accès</t>
  </si>
  <si>
    <t>Les activités du programme sont susceptibles de nécessiter le déplacement des résidents</t>
  </si>
  <si>
    <t>Les activités du programme sont susceptibles d’avoir un impact négatif sur des zones culturellement ou archéologiquement sensibles, importantes pour la communauté locale ou d'autres parties prenantes</t>
  </si>
  <si>
    <t>Les activités du programme sont susceptibles de concerner des zones de construction situées dans des écosystèmes sensibles ou des terrains en pente</t>
  </si>
  <si>
    <t>Les activités du programme sont susceptibles d’avoir un impact négatif sur des zones côtières, des zones humides ou des marécages, directement ou par des effets « en aval ».</t>
  </si>
  <si>
    <t>Les activités du programme sont susceptibles d’avoir un impact négatif sur la stabilité des pentes ou des sols ou impliquent des machines lourdes</t>
  </si>
  <si>
    <t>Les activités du programme sont susceptibles de modifier négativement le paysage actuel (par exemple, en enlevant des roches ou de la terre, en déversant des déchets ou en enlevant du bois)</t>
  </si>
  <si>
    <t>Les activités du programme sont susceptibles d’avoir un impact négatif sur les schémas saisonniers des mouvements du sable (par exemple la déstabilisation des dunes de sable, le sable des rivières) dans la région et pourraient  entraîner une érosion des sols</t>
  </si>
  <si>
    <t>Les activités du programme sont susceptibles de construire les structures proposées à moins de 50 mètres d’un rivage (par exemple, un lac, une rivière ou la mer)</t>
  </si>
  <si>
    <t>QUALITÉ DES SOLS, DE L'EAU ET DE L'AIR</t>
  </si>
  <si>
    <t>Les activités du programme sont susceptibles de nécessiter l'utilisation de pesticides, d'engrais ou d'autres produits chimiques potentiellement dangereux</t>
  </si>
  <si>
    <t xml:space="preserve">Les activités du programme sont susceptibles d’impliquer le rejet de nutriments ou d'autres effluents (herbicides/pesticides, matières fécales humaines/animales, eaux grises et noires) dans des étendues d’eau </t>
  </si>
  <si>
    <t>Les activités du programme sont susceptibles de générer des déchets tels que des eaux usées et/ou des déchets solides</t>
  </si>
  <si>
    <t>Les activités du programme sont susceptibles d’impliquer l'élimination des déchets dans les cours d'eau locaux à proximité et/ou à des endroits où il y a des risques d’infiltration dans les eaux souterraines via le sol</t>
  </si>
  <si>
    <t>Les activités du programme sont susceptibles d’impliquer l'utilisation ou l'élimination de produits chimiques toxiques (par exemple, herbicides, goudron, huiles, peintures et autres produits chimiques industriels) dans la zone</t>
  </si>
  <si>
    <t>Les activités du programme sont susceptibles d’impliquer le stockage de substances dangereuses (comme de grandes quantités de combustibles) dans la zone</t>
  </si>
  <si>
    <t>Les activités du programme sont susceptibles d’entraîner un ruissellement d’eau autour des sources ou des forages qui pourrait provoquer une érosion</t>
  </si>
  <si>
    <t>Les activités du programme sont susceptibles d’avoir un impact négatif sur les réservoirs d'eau souterraine (extraction excessive dans les aquifères) en extrayant continuellement de l’eau des forages, en particulier pendant les périodes de sécheresse ou les années sèches</t>
  </si>
  <si>
    <t>L’acquisition de matériaux pour les activités du programme (plastiques, bois, roches, sable...) est susceptible de provoquer un ou plusieurs des effets indiqués ci-dessus en dehors des zones cibles du programme.</t>
  </si>
  <si>
    <t>Les activités du programme sont situées à proximité de zones sujettes à l’apparition de vecteurs de maladies (par exemple, moustiques, chikungunya, paludisme, dengue, zika, bilharziose, etc.)</t>
  </si>
  <si>
    <t>Qualité des sols, de l'eau et de l'air</t>
  </si>
  <si>
    <t>oui</t>
  </si>
  <si>
    <t>un peu</t>
  </si>
  <si>
    <t>non</t>
  </si>
  <si>
    <t>Faible</t>
  </si>
  <si>
    <t>Moyen</t>
  </si>
  <si>
    <t xml:space="preserve">Mettre en place un mécanisme d'alerte incendie dans la communauté, en lien avec les systèmes locaux de gestion des risques de catastrophes </t>
  </si>
  <si>
    <t>Inclure dans le programme des fourneaux polyvalents respectueux du climat, établir des liens avec le secteur privé ou des agences innovantes/ONG locales, de manière à réduire complètement les incendies dus à la cuisson en plein air et à diminuer l'utilisation du bois de chauffage pour la cuisine.</t>
  </si>
  <si>
    <t>Établir des zones d'impact avec peu ou pas d'occupation humaine</t>
  </si>
  <si>
    <t>Énoncé de risque</t>
  </si>
  <si>
    <t>Promouvoir les projets communaux de gestion des écosystèmes (par exemple, protection des bassins versants, préservation des zones humides, restauration des terres). Élaborer des plans de gestion intégrée des terres/territoires. Identifier les contraintes qui peuvent empêcher les hommes, les femmes, les jeunes, les personnes âgées et les personnes handicapées de contribuer à la gestion des écosystèmes communaux et de se conformer aux règlements communautaires.</t>
  </si>
  <si>
    <t>Promouvoir l’utilisation d’arbres dans les exploitations agricoles, la polyculture et la culture intercalaire pour réduire l'impact des conditions sèches.</t>
  </si>
  <si>
    <t>Promouvoir l'apiculture et d'autres entreprises basées sur les ressources sauvages qui préservent l'environnement naturel tout en offrant des opportunités alimentaires et économiques. Inclure des plans de gestion pour ne pas épuiser ces ressources</t>
  </si>
  <si>
    <t>Connaître et appliquer uniquement les méthodes de pêche légales. Sensibiliser à l'importance d'éliminer les pratiques de pêche destructrices (par exemple l'utilisation de la dynamite, etc.).</t>
  </si>
  <si>
    <t>Veiller à ce que l'entreprise respecte les normes et réglementations locales/nationales en matière d'environnement</t>
  </si>
  <si>
    <t>Veiller à ce que des mécanismes de participation et de consultation appropriés soient mis en place tout au long du processus, qu'il s'agisse de réinstallation ou de reconstruction, afin que la communauté s'approprie les évaluations environnementales et les plans d'atténuation.</t>
  </si>
  <si>
    <t>Veiller à ce que l'intervention prévue (pour une relocalisation permanente ou temporaire) ne soit pas située dans une zone fortement exposée aux aléas, qui pourrait devoir être déplacée ou adaptée (voir l'onglet RRC pour des conseils spécifiques aux aléas).</t>
  </si>
  <si>
    <t xml:space="preserve">Veiller à ce que les plans d'aménagement tiennent compte des risques physiques, minimisent la perte de végétation naturelle et utilisent le paysage physique pour maximiser la qualité des conditions de vie </t>
  </si>
  <si>
    <t>Évaluer et traiter l'impact des activités d'hébergement et d'installation sur les communautés d'accueil et les communautés voisines, ainsi que sur les écosystèmes qu'elles partagent</t>
  </si>
  <si>
    <t>Toute intervention de gestion des excréments doit appliquer une approche de la chaîne de valeur de l'assainissement, qui implique penser au-delà de la phase de construction et de prendre en compte la vidange future des boues fécales de la fosse ou de la fosse septique, le transport sécurisé des boues vers une installation de traitement, et l'élimination finale sécurisée ou la réutilisation des boues fécales pour la production d'énergie, d'engrais ou à d'autres fins.</t>
  </si>
  <si>
    <t>Toute activité recommandée ci-dessus est basée sur les résultats d'études supplémentaires, notamment a) l'estimation de la population totale à desservir b) l'estimation de la croissance démographique pour les 20 prochaines années, c) les utilisations actuelles de l'eau (eaux souterraines et de surface) dans la région (c'est-à-dire l'agriculture et/ou l'industrie) ; et d) comprendre s'il existe des preuves, au cours des dernières années, d'une diminution de la disponibilité de l'eau (eaux souterraines, baisse de la nappe phréatique, diminution de l'eau dans les cours d'eau et diminution de l'eau de pluie), ou de tout autre impact négatif sur l'environnement.</t>
  </si>
  <si>
    <t xml:space="preserve">L'eau à forte teneur en produits chimiques tels que les pesticides, herbicides, huiles, autres produits de traitement de l'eau (sulfate d'aluminium, sulfate de fer et chlore) doit être éliminée conformément aux normes environnementales internationales dans des lieux spécifiques à cet effet. Des spécialistes doivent s'en charger et, s'il n'y en a pas, il convient de contacter un expert WASH. Il en va de même pour les eaux à forte teneur en matières biologiques (excréments, boues). </t>
  </si>
  <si>
    <r>
      <t>Une</t>
    </r>
    <r>
      <rPr>
        <b/>
        <sz val="26"/>
        <color theme="1"/>
        <rFont val="Franklin Gothic Book"/>
        <family val="2"/>
      </rPr>
      <t xml:space="preserve"> fosse septique</t>
    </r>
    <r>
      <rPr>
        <sz val="26"/>
        <color theme="1"/>
        <rFont val="Franklin Gothic Book"/>
        <family val="2"/>
      </rPr>
      <t xml:space="preserve"> est traditionnellement construite avec deux compartiments et est une technologie appropriée pour les zones non encombrées dans les contextes ruraux et périurbains. Les zones densément peuplées dépourvues de systèmes d'égouts centralisés requièrent une approche plus complexe de la fosse septique.  </t>
    </r>
    <r>
      <rPr>
        <b/>
        <sz val="26"/>
        <color theme="1"/>
        <rFont val="Franklin Gothic Book"/>
        <family val="2"/>
      </rPr>
      <t>Les filtres anaérobies, les biofiltres pour eaux usées et un certain nombre d'autres technologies différentes sont des fosses septiques avec une capacité de traitement plus élevée.</t>
    </r>
  </si>
  <si>
    <t>Toute intervention en matière de gestion des déchets solides devrait appliquer une approche de la chaîne de valeur de l'assainissement. Réutiliser/recycler les déchets solides pour soutenir des activités qui présentent des avantages multiples. Par exemple, réutiliser les pneus dans le cadre d'une solution pour stabiliser les pentes menacées par les glissements de terrain. Il existe de nombreuses lignes directrices détaillant des procédures simples et respectueuses de l'environnement pour l'élimination des déchets. Des lignes directrices plus techniques peuvent facilement être trouvées et suivies pour concevoir ou dimensionner correctement un site d'élimination des déchets ou un programme de recyclage et ainsi éviter la contamination.</t>
  </si>
  <si>
    <t>Veiller à ce que les déchets solides soient triés dans les catégories suivantes : organique, plastique, métaux, papier et déchets dangereux (médicaux/biochimiques). Ces catégories doivent être éliminées avec les déchets de leur propre classe. Les huiles, solvants, déchets chimiques et médicaux ne peuvent être mélangés et doivent être éliminés conformément aux normes nationales ou aux normes ISO (Organisation internationale de normalisation). Des dispositions spécifiques s'appliquent aux déchets médicaux. Il y a des normes / lignes directrices de l'OMS relatives aux déchets médicaux pour une élimination en sécurité.</t>
  </si>
  <si>
    <r>
      <t xml:space="preserve">Veiller à ce que les </t>
    </r>
    <r>
      <rPr>
        <b/>
        <sz val="28"/>
        <color rgb="FF000000"/>
        <rFont val="Franklin Gothic Book"/>
        <family val="2"/>
      </rPr>
      <t>fosses à déchets</t>
    </r>
    <r>
      <rPr>
        <sz val="28"/>
        <color rgb="FF000000"/>
        <rFont val="Franklin Gothic Book"/>
        <family val="2"/>
      </rPr>
      <t xml:space="preserve"> soient recouvertes d'une couche imperméable telle qu'une géo-membrane ou de l'argile. Lorsque la fosse est ouverte, veiller à ce que l'eau de pluie ne pénètre pas à l'intérieur. Cette eau doit être traitée avant d'être rejetée dans la nature, voir la SECTION QUALITÉ DE L'EAU.                                                                                   Éviter l'incinération des matériaux mixtes et le déversement dans des fosses à déchets si possible</t>
    </r>
  </si>
  <si>
    <t>Lors de la phase de conception d'un programme WASH dans le cadre duquel des kits d'hygiène (en nature, sous forme de bons ou en espèces) seront distribués, il convient d'envisager les produits et/ou les approches qui produisent le moins de déchets. Il s'agira principalement de l'emballage des produits, mais aussi de leur qualité (jerrycan en plastique fin contre jerrycan en plastique dur, savon emballé dans du papier contre savon emballé dans un film plastique, serviettes hygiéniques réutilisables...).</t>
  </si>
  <si>
    <t>La promotion de l’hygiène, le sous-secteur le plus souple du programme WASH, repose essentiellement sur l'engagement communautaire et les approches sociales ; la promotion de l'hygiène va donc bien au-delà de la simple promotion de bonnes habitudes d'hygiène. Toutes les mesures d'atténuation mentionnées dans ce tableau, une fois mises en œuvre, nécessiteront le soutien d'une équipe sociale solide pour que les solutions restent durables.</t>
  </si>
  <si>
    <t>Il convient de toujours veiller au respect de la législation nationale. Le développement d'infrastructures, en particulier à grande échelle, peut nécessiter une évaluation complète de l'impact sur l'environnement. Veiller à comprendre et à respecter la législation en vigueur, notamment en signant les accords nécessaires et en vous coordonnant avec les autorités compétentes.</t>
  </si>
  <si>
    <t>L'aide basée sur le marché - 'Market based assistance' (MBA) en anglais, vise à soutenir les marchés locaux et à contribuer à l'évolution positive des systèmes de marché. L'aide basée sur le marché comprend des activités d'approvisionnement local et de soutien au marché, en plus des programmes de transference monétaire (PTM ou CVA en anglais). Dès que la situation le permet, l'aide PTM/MBA doit être étroitement liée aux activités de soutien économique, qui peuvent renforcer la production, le stockage et la distribution au niveau local. Plus les acteurs de l'aide humanitaire et du développement comprennent les marchés, plus ils peuvent s'y engager en profondeur. Voir le cadre de programmation basé sur le marché dans l'image ci-dessous</t>
  </si>
  <si>
    <r>
      <t>Différentes formes de programme de transference mon</t>
    </r>
    <r>
      <rPr>
        <sz val="11"/>
        <rFont val="Calibri"/>
        <family val="2"/>
      </rPr>
      <t>é</t>
    </r>
    <r>
      <rPr>
        <sz val="8.8000000000000007"/>
        <rFont val="Franklin Gothic Book"/>
        <family val="2"/>
      </rPr>
      <t>taire</t>
    </r>
    <r>
      <rPr>
        <sz val="11"/>
        <rFont val="Franklin Gothic Book"/>
        <family val="2"/>
      </rPr>
      <t xml:space="preserve"> (sans condition, sans restriction, à objectifs multiples) offrent une plus grande souplesse dans les dépenses, ce qui peut avoir des répercussions sur l'environnement. En fin de compte, des compromis devront être envisagés </t>
    </r>
  </si>
  <si>
    <t>Évaluer les praticiens de PTM et les prestataires de services financiers afin d'anticiper les incidences sur l'environnement. Introduire des questions relatives aux considérations environnementales lors de la sélection des prestataires, selon qu'ils distribuent des bons en papier, travaillent avec une institution de micro-finance locale, une banque internationale ou une société de téléphonie mobile.</t>
  </si>
  <si>
    <t>Envisager une approche mixte (PTM et assistance en nature, complétée par une sensibilisation), en fonction du risque environnemental, pour réduire un certain nombre d'impacts négatifs. Par exemple, distribuer des matériaux de construction durables et de qualité (bois, tôles ou bâches en plastique) et fournir de l'argent pour les autres matériaux.</t>
  </si>
  <si>
    <t>Encourager l'utilisation de l'aide PTM comme outil pour promouvoir des méthodes de consommation et d'investissement plus durables et plus respectueuses de l'environnement. Promouvoir l'aide PTM combinée à des approches fondées sur le marché pour renforcer la production et la distribution locales (en vue d'accroître la disponibilité de produits locaux durables) et développer des alternatives de consommation durable.</t>
  </si>
  <si>
    <t>Tirer parti des possibilités offertes par les aides PTM pour renforcer l'appropriation par les communautés de la gestion et de la protection de l'environnement grâce à l'assistance technique et à l'apprentissage mutuel.</t>
  </si>
  <si>
    <t>Limiter la consommation d'énergie des climatiseurs en appliquant les mesures suivantes: programmer une température minimale, n'utiliser les climatiseurs que pendant les heures les plus chaudes, compléter l'utilisation des climatiseurs par l'utilisation de ventilateurs, utiliser des climatiseurs à haut rendement énergétique, y compris des modèles à inverseur.</t>
  </si>
  <si>
    <t>Encourager la plantation d'arbres d'espèces indigènes dans les installations (bureaux et entrepôts) et les sites de distribution, chaque fois que cela est possible, afin de créer un ombrage naturel et d'améliorer la qualité de l'air. Assurer des soins et un approvisionnement en eau adéquats pour que les jeunes arbres puissent prospérer.</t>
  </si>
  <si>
    <t>Envisager d'inclure les émissions de gaz à effet de serre et les informations relatives à la durabilité environnementale lors du choix des modalités de programmation (telles que l’aide PTM). Cela inclut des informations sur l'analyse du cycle de vie provenant de sources secondaires, dans la mesure du possible</t>
  </si>
  <si>
    <t>Évaluer si les spécifications des bailleurs de fonds pour les biens impliquent des émissions de gaz à effet de serre plus élevées et/ou nécessitent des achats internationaux. Comprendre si les spécifications peuvent être négociées ou remplacées par des alternatives à moindre impact.</t>
  </si>
  <si>
    <t>Planifier efficacement pour réduire l'offre excédentaire et réfléchir à la manière de prévoir, de coordonner et de consolider les expéditions de marchandises achetées en dehors du marché local afin de maximiser l'espace de fret. Ne pas acheter plus que ce dont vous avez besoin. Envisager d'acheter par étapes en fonction des besoins.</t>
  </si>
  <si>
    <t>Dans la mesure du possible, du point de vue du contexte et de la sécurité, évaluer et utiliser des moyens de transport plus respectueux de l'environnement (bateaux, trains, bus et voitures électriques). Si cela est approprié et sûr, envisager les transports publics.</t>
  </si>
  <si>
    <t>Évaluer si les emballages problématiques des produits achetés peuvent être éliminés ou réduits, en particulier les emballages en plastique. Déterminer si des emballages recyclés ou recyclables peuvent être substitués. Discuter des options avec les fournisseurs.</t>
  </si>
  <si>
    <t>Évaluer si le programme ou les opérations utilisent ou génèrent des matières dangereuses (y compris, mais sans s'y limiter, les déchets médicaux, l'huile de moteur, les déchets électroniques, la fumigation, les produits chimiques agricoles...) et élaborer un plan spécifique pour l'utilisation et l'élimination en toute sécurité de ces articles. Veiller à ce que les coûts associés soient pris en compte dans les budgets des projets ou des programmes nationaux.</t>
  </si>
  <si>
    <t>Réduire autant que possible le réemballage et le kitting.</t>
  </si>
  <si>
    <t>Privilégier la communication électronique et réduire l'utilisation des documents imprimés. Numériser les documents de gestion des stocks.</t>
  </si>
  <si>
    <t>La programmation Sûre et Digne</t>
  </si>
  <si>
    <t>Questions pertinentes sur l'intégration de la protection à prendre en compte lors de la catégorisation des risques au niveau 2 de l'OGE</t>
  </si>
  <si>
    <r>
      <t>Des efforts ont-ils été faits pour identifier les groupes vulnérables ? (comme les personnes déplacées à l'intérieur du pays, les réfugiés, les personnes âgées, les malades, les ménages dirigés par un enfant ou une femme, les personnes âgées ou les personnes vivant avec un handicap). Les risques supplémentaires liés à ces groupes ont-ils été pris en compte lors de l'analyse OGE ? 
(</t>
    </r>
    <r>
      <rPr>
        <i/>
        <sz val="14"/>
        <color rgb="FF000000"/>
        <rFont val="Franklin Gothic Book"/>
        <family val="2"/>
      </rPr>
      <t>Par exemple, les problèmes de qualité de l'air peuvent avoir un impact disproportionné sur les personnes très jeunes ou très âgées. Si la population cible est principalement composée de personnes âgées et de jeunes enfants, ce risque doit être catégorisé dans cette optique.)</t>
    </r>
    <r>
      <rPr>
        <sz val="14"/>
        <color rgb="FF000000"/>
        <rFont val="Franklin Gothic Book"/>
        <family val="2"/>
      </rPr>
      <t xml:space="preserve">
Les implications en matière de genre ont-elles été prises en compte lors de l'évaluation des risques ?  
(Par exemple, un impact sur la disponibilité de l'eau aura souvent des répercussions plus importantes sur les femmes et les filles, car dans de nombreuses sociétés, ce sont elles qui sont chargées de la collecte de l'eau et des activités associées (cuisine, nettoyage, etc.).</t>
    </r>
  </si>
  <si>
    <t xml:space="preserve">Questions pertinentes sur l'intégration de la protection à prendre en compte lors de l'élaboration d'activités d'atténuation à partir du niveau 3 de l'OGE </t>
  </si>
  <si>
    <t>Le personnel est diversifié (sexe/âge/ethnicité/religion, etc.) afin de représenter la communauté dans laquelle nous travaillons.   Le personnel et les bénévoles sont facilement identifiés par les communautés.</t>
  </si>
  <si>
    <t>Comment utiliser l'outil OGE (EST en anglais)</t>
  </si>
  <si>
    <t xml:space="preserve"> Sphère Unpacked</t>
  </si>
  <si>
    <t>Gisele Henriques, CAFOD, CRS, Caritas Australie</t>
  </si>
  <si>
    <t>Matt Sarsycki,  CRS</t>
  </si>
  <si>
    <t>Eleve</t>
  </si>
  <si>
    <t>Forte</t>
  </si>
  <si>
    <t>Aucun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</si>
</sst>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8">
    <font>
      <sz val="10"/>
      <name val="Arial"/>
    </font>
    <font>
      <sz val="10"/>
      <name val="Arial"/>
      <family val="2"/>
    </font>
    <font>
      <sz val="11"/>
      <name val="Calibri"/>
      <family val="2"/>
    </font>
    <font>
      <u/>
      <sz val="10"/>
      <color theme="11"/>
      <name val="Arial"/>
      <family val="2"/>
    </font>
    <font>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sz val="16"/>
      <color theme="0"/>
      <name val="Gill Sans MT"/>
      <family val="2"/>
    </font>
    <font>
      <sz val="14"/>
      <name val="Gill Sans MT"/>
      <family val="2"/>
    </font>
    <font>
      <sz val="22"/>
      <name val="Gill Sans MT"/>
      <family val="2"/>
    </font>
    <font>
      <sz val="11"/>
      <name val="Franklin Gothic Book"/>
      <family val="2"/>
    </font>
    <font>
      <b/>
      <sz val="22"/>
      <color theme="0"/>
      <name val="Franklin Gothic Book"/>
      <family val="2"/>
    </font>
    <font>
      <sz val="16"/>
      <name val="Franklin Gothic Book"/>
      <family val="2"/>
    </font>
    <font>
      <i/>
      <sz val="12"/>
      <color theme="0" tint="-0.249977111117893"/>
      <name val="Franklin Gothic Book"/>
      <family val="2"/>
    </font>
    <font>
      <i/>
      <sz val="10"/>
      <color theme="0" tint="-0.249977111117893"/>
      <name val="Franklin Gothic Book"/>
      <family val="2"/>
    </font>
    <font>
      <b/>
      <sz val="22"/>
      <name val="Franklin Gothic Book"/>
      <family val="2"/>
    </font>
    <font>
      <sz val="28"/>
      <name val="Arial"/>
      <family val="2"/>
    </font>
    <font>
      <b/>
      <sz val="28"/>
      <color theme="0"/>
      <name val="Franklin Gothic Book"/>
      <family val="2"/>
    </font>
    <font>
      <b/>
      <sz val="10"/>
      <name val="Arial"/>
      <family val="2"/>
    </font>
    <font>
      <b/>
      <sz val="16"/>
      <name val="Arial"/>
      <family val="2"/>
    </font>
    <font>
      <sz val="11"/>
      <color indexed="81"/>
      <name val="Tahoma"/>
      <family val="2"/>
    </font>
    <font>
      <b/>
      <sz val="16"/>
      <name val="Franklin Gothic Book"/>
      <family val="2"/>
    </font>
    <font>
      <sz val="32"/>
      <name val="Calibri"/>
      <family val="2"/>
      <scheme val="minor"/>
    </font>
    <font>
      <sz val="14"/>
      <name val="Calibri"/>
      <family val="2"/>
      <scheme val="minor"/>
    </font>
    <font>
      <b/>
      <sz val="11"/>
      <name val="Franklin Gothic Book"/>
      <family val="2"/>
    </font>
    <font>
      <sz val="12"/>
      <color indexed="81"/>
      <name val="Franklin Gothic Book"/>
      <family val="2"/>
    </font>
    <font>
      <sz val="10"/>
      <name val="Franklin Gothic Book"/>
      <family val="2"/>
    </font>
    <font>
      <b/>
      <i/>
      <sz val="14"/>
      <name val="Franklin Gothic Book"/>
      <family val="2"/>
    </font>
    <font>
      <sz val="10"/>
      <color rgb="FFFF0000"/>
      <name val="Arial"/>
      <family val="2"/>
    </font>
    <font>
      <b/>
      <sz val="10"/>
      <color rgb="FFFF0000"/>
      <name val="Arial"/>
      <family val="2"/>
    </font>
    <font>
      <sz val="11"/>
      <color rgb="FFFF0000"/>
      <name val="Arial"/>
      <family val="2"/>
    </font>
    <font>
      <sz val="11"/>
      <color rgb="FFFF0000"/>
      <name val="Franklin Gothic Book"/>
      <family val="2"/>
    </font>
    <font>
      <i/>
      <sz val="10"/>
      <color rgb="FFFF0000"/>
      <name val="Arial"/>
      <family val="2"/>
    </font>
    <font>
      <sz val="10"/>
      <color rgb="FFFF0000"/>
      <name val="Franklin Gothic Book"/>
      <family val="2"/>
    </font>
    <font>
      <sz val="28"/>
      <color theme="1"/>
      <name val="Franklin Gothic Book"/>
      <family val="2"/>
    </font>
    <font>
      <b/>
      <sz val="28"/>
      <color theme="1"/>
      <name val="Franklin Gothic Book"/>
      <family val="2"/>
    </font>
    <font>
      <sz val="14"/>
      <name val="Arial"/>
      <family val="2"/>
    </font>
    <font>
      <sz val="14"/>
      <color rgb="FFFF0000"/>
      <name val="Franklin Gothic Book"/>
      <family val="2"/>
    </font>
    <font>
      <sz val="14"/>
      <name val="Franklin Gothic Book"/>
      <family val="2"/>
    </font>
    <font>
      <sz val="11"/>
      <name val="Arial"/>
      <family val="2"/>
    </font>
    <font>
      <b/>
      <sz val="14"/>
      <name val="Franklin Gothic Book"/>
      <family val="2"/>
    </font>
    <font>
      <b/>
      <sz val="20"/>
      <name val="Franklin Gothic Book"/>
      <family val="2"/>
    </font>
    <font>
      <sz val="16"/>
      <name val="Arial"/>
      <family val="2"/>
    </font>
    <font>
      <i/>
      <sz val="14"/>
      <name val="Franklin Gothic Book"/>
      <family val="2"/>
    </font>
    <font>
      <b/>
      <sz val="16"/>
      <color theme="0"/>
      <name val="Franklin Gothic Book"/>
      <family val="2"/>
    </font>
    <font>
      <sz val="9"/>
      <color rgb="FFFF0000"/>
      <name val="Franklin Gothic Book"/>
      <family val="2"/>
    </font>
    <font>
      <sz val="28"/>
      <name val="Franklin Gothic Book"/>
      <family val="2"/>
    </font>
    <font>
      <b/>
      <sz val="28"/>
      <name val="Franklin Gothic Book"/>
      <family val="2"/>
    </font>
    <font>
      <sz val="30"/>
      <name val="Franklin Gothic Book"/>
      <family val="2"/>
    </font>
    <font>
      <u/>
      <sz val="14"/>
      <color theme="10"/>
      <name val="Franklin Gothic Book"/>
      <family val="2"/>
    </font>
    <font>
      <b/>
      <sz val="7"/>
      <color rgb="FF000000"/>
      <name val="Calibri"/>
      <family val="2"/>
    </font>
    <font>
      <sz val="12"/>
      <color indexed="81"/>
      <name val="Tahoma"/>
      <family val="2"/>
    </font>
    <font>
      <sz val="12"/>
      <color indexed="81"/>
      <name val="Arial"/>
      <family val="2"/>
    </font>
    <font>
      <b/>
      <u/>
      <sz val="12"/>
      <color indexed="81"/>
      <name val="Arial"/>
      <family val="2"/>
    </font>
    <font>
      <u/>
      <sz val="12"/>
      <color indexed="81"/>
      <name val="Arial"/>
      <family val="2"/>
    </font>
    <font>
      <b/>
      <sz val="12"/>
      <color indexed="10"/>
      <name val="Arial"/>
      <family val="2"/>
    </font>
    <font>
      <sz val="20"/>
      <color indexed="81"/>
      <name val="Franklin Gothic Book"/>
      <family val="2"/>
    </font>
    <font>
      <b/>
      <sz val="20"/>
      <color indexed="81"/>
      <name val="Franklin Gothic Book"/>
      <family val="2"/>
    </font>
    <font>
      <b/>
      <u/>
      <sz val="24"/>
      <color indexed="81"/>
      <name val="Tahoma"/>
      <family val="2"/>
    </font>
    <font>
      <b/>
      <sz val="20"/>
      <color indexed="81"/>
      <name val="THoma"/>
    </font>
    <font>
      <i/>
      <sz val="14"/>
      <name val="Arial"/>
      <family val="2"/>
    </font>
    <font>
      <sz val="14"/>
      <color rgb="FF000000"/>
      <name val="Franklin Gothic Book"/>
      <family val="2"/>
    </font>
    <font>
      <b/>
      <sz val="28"/>
      <color rgb="FF000000"/>
      <name val="Franklin Gothic Book"/>
      <family val="2"/>
    </font>
    <font>
      <sz val="28"/>
      <color rgb="FF000000"/>
      <name val="Franklin Gothic Book"/>
      <family val="2"/>
    </font>
    <font>
      <i/>
      <sz val="14"/>
      <color rgb="FF000000"/>
      <name val="Franklin Gothic Book"/>
      <family val="2"/>
    </font>
    <font>
      <b/>
      <i/>
      <sz val="12"/>
      <name val="Franklin Gothic Book"/>
      <family val="2"/>
    </font>
    <font>
      <u/>
      <sz val="16"/>
      <name val="Arial"/>
      <family val="2"/>
    </font>
    <font>
      <u/>
      <sz val="16"/>
      <name val="Franklin Gothic Book"/>
      <family val="2"/>
    </font>
    <font>
      <sz val="18"/>
      <color indexed="81"/>
      <name val="Franklin Gothic Book"/>
      <family val="2"/>
    </font>
    <font>
      <b/>
      <sz val="18"/>
      <name val="Franklin Gothic Book"/>
      <family val="2"/>
    </font>
    <font>
      <b/>
      <i/>
      <sz val="16"/>
      <name val="Franklin Gothic Book"/>
      <family val="2"/>
    </font>
    <font>
      <sz val="28"/>
      <name val="Calibri"/>
      <family val="2"/>
      <scheme val="minor"/>
    </font>
    <font>
      <sz val="26"/>
      <name val="Franklin Gothic Book"/>
      <family val="2"/>
    </font>
    <font>
      <sz val="26"/>
      <color theme="1"/>
      <name val="Franklin Gothic Book"/>
      <family val="2"/>
    </font>
    <font>
      <b/>
      <sz val="26"/>
      <color theme="1"/>
      <name val="Franklin Gothic Book"/>
      <family val="2"/>
    </font>
    <font>
      <sz val="8.8000000000000007"/>
      <name val="Franklin Gothic Book"/>
      <family val="2"/>
    </font>
    <font>
      <i/>
      <sz val="16"/>
      <name val="Franklin Gothic Book"/>
      <family val="2"/>
    </font>
    <font>
      <sz val="10"/>
      <name val="Calibri"/>
      <family val="2"/>
      <scheme val="minor"/>
    </font>
    <font>
      <b/>
      <u/>
      <sz val="22"/>
      <color indexed="81"/>
      <name val="Franklin Gothic Book"/>
      <family val="2"/>
    </font>
    <font>
      <b/>
      <sz val="22"/>
      <color indexed="81"/>
      <name val="Franklin Gothic Book"/>
      <family val="2"/>
    </font>
    <font>
      <b/>
      <sz val="11"/>
      <color indexed="81"/>
      <name val="Tahoma"/>
      <family val="2"/>
    </font>
    <font>
      <b/>
      <sz val="11"/>
      <color indexed="10"/>
      <name val="Tahoma"/>
      <family val="2"/>
    </font>
    <font>
      <b/>
      <sz val="11"/>
      <color indexed="51"/>
      <name val="Tahoma"/>
      <family val="2"/>
    </font>
    <font>
      <b/>
      <sz val="11"/>
      <color indexed="57"/>
      <name val="Tahoma"/>
      <family val="2"/>
    </font>
    <font>
      <i/>
      <sz val="11"/>
      <color indexed="81"/>
      <name val="Tahoma"/>
      <family val="2"/>
    </font>
    <font>
      <sz val="19"/>
      <color indexed="81"/>
      <name val="Franklin Gothic Book"/>
      <family val="2"/>
    </font>
    <font>
      <b/>
      <sz val="15"/>
      <name val="Franklin Gothic Book"/>
      <family val="2"/>
    </font>
    <font>
      <i/>
      <sz val="11"/>
      <color indexed="8"/>
      <name val="Tahoma"/>
      <family val="2"/>
    </font>
    <font>
      <b/>
      <sz val="11"/>
      <color indexed="8"/>
      <name val="Tahoma"/>
      <family val="2"/>
    </font>
    <font>
      <sz val="11"/>
      <color indexed="8"/>
      <name val="Tahoma"/>
      <family val="2"/>
    </font>
    <font>
      <sz val="11"/>
      <color indexed="10"/>
      <name val="Tahoma"/>
      <family val="2"/>
    </font>
    <font>
      <b/>
      <sz val="11"/>
      <color indexed="13"/>
      <name val="Tahoma"/>
      <family val="2"/>
    </font>
    <font>
      <sz val="11"/>
      <color indexed="13"/>
      <name val="Tahoma"/>
      <family val="2"/>
    </font>
    <font>
      <b/>
      <sz val="10"/>
      <color indexed="8"/>
      <name val="Arial"/>
      <family val="2"/>
    </font>
    <font>
      <b/>
      <sz val="12"/>
      <color indexed="51"/>
      <name val="Arial"/>
      <family val="2"/>
    </font>
  </fonts>
  <fills count="61">
    <fill>
      <patternFill patternType="none"/>
    </fill>
    <fill>
      <patternFill patternType="gray125"/>
    </fill>
    <fill>
      <patternFill patternType="solid">
        <fgColor theme="0"/>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rgb="FF004D40"/>
        <bgColor indexed="64"/>
      </patternFill>
    </fill>
    <fill>
      <patternFill patternType="solid">
        <fgColor rgb="FF80CBC4"/>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theme="0" tint="-0.249977111117893"/>
        <bgColor indexed="64"/>
      </patternFill>
    </fill>
    <fill>
      <patternFill patternType="solid">
        <fgColor rgb="FFA1D99B"/>
        <bgColor theme="0"/>
      </patternFill>
    </fill>
    <fill>
      <patternFill patternType="solid">
        <fgColor theme="6"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rgb="FF74A9CF"/>
        <bgColor indexed="64"/>
      </patternFill>
    </fill>
    <fill>
      <patternFill patternType="solid">
        <fgColor rgb="FFE0F2F1"/>
        <bgColor indexed="64"/>
      </patternFill>
    </fill>
    <fill>
      <patternFill patternType="solid">
        <fgColor rgb="FFE9F4E8"/>
        <bgColor indexed="64"/>
      </patternFill>
    </fill>
    <fill>
      <patternFill patternType="solid">
        <fgColor rgb="FFB8CCE4"/>
        <bgColor indexed="64"/>
      </patternFill>
    </fill>
    <fill>
      <patternFill patternType="solid">
        <fgColor rgb="FF33CCCC"/>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8" tint="0.39997558519241921"/>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7" tint="0.79998168889431442"/>
        <bgColor rgb="FF000000"/>
      </patternFill>
    </fill>
    <fill>
      <patternFill patternType="solid">
        <fgColor theme="2"/>
        <bgColor indexed="64"/>
      </patternFill>
    </fill>
    <fill>
      <patternFill patternType="solid">
        <fgColor theme="2"/>
        <bgColor rgb="FF000000"/>
      </patternFill>
    </fill>
    <fill>
      <patternFill patternType="solid">
        <fgColor theme="5" tint="0.79998168889431442"/>
        <bgColor rgb="FF000000"/>
      </patternFill>
    </fill>
    <fill>
      <patternFill patternType="solid">
        <fgColor theme="5" tint="0.39997558519241921"/>
        <bgColor rgb="FF000000"/>
      </patternFill>
    </fill>
    <fill>
      <patternFill patternType="solid">
        <fgColor theme="2" tint="-9.9978637043366805E-2"/>
        <bgColor rgb="FF000000"/>
      </patternFill>
    </fill>
    <fill>
      <patternFill patternType="solid">
        <fgColor rgb="FFB3CA80"/>
        <bgColor indexed="64"/>
      </patternFill>
    </fill>
    <fill>
      <patternFill patternType="solid">
        <fgColor rgb="FFEBF1DE"/>
        <bgColor indexed="64"/>
      </patternFill>
    </fill>
    <fill>
      <patternFill patternType="solid">
        <fgColor theme="4" tint="0.7999816888943144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indexed="64"/>
      </left>
      <right style="medium">
        <color auto="1"/>
      </right>
      <top style="medium">
        <color indexed="64"/>
      </top>
      <bottom/>
      <diagonal/>
    </border>
    <border>
      <left style="medium">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right/>
      <top/>
      <bottom style="medium">
        <color auto="1"/>
      </bottom>
      <diagonal/>
    </border>
    <border>
      <left style="thick">
        <color auto="1"/>
      </left>
      <right style="thick">
        <color auto="1"/>
      </right>
      <top style="medium">
        <color auto="1"/>
      </top>
      <bottom style="thick">
        <color auto="1"/>
      </bottom>
      <diagonal/>
    </border>
    <border>
      <left style="thick">
        <color auto="1"/>
      </left>
      <right style="thick">
        <color auto="1"/>
      </right>
      <top style="thick">
        <color auto="1"/>
      </top>
      <bottom style="thick">
        <color auto="1"/>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ck">
        <color auto="1"/>
      </right>
      <top style="medium">
        <color auto="1"/>
      </top>
      <bottom style="thick">
        <color auto="1"/>
      </bottom>
      <diagonal/>
    </border>
    <border>
      <left/>
      <right style="thick">
        <color auto="1"/>
      </right>
      <top style="thick">
        <color auto="1"/>
      </top>
      <bottom style="thick">
        <color auto="1"/>
      </bottom>
      <diagonal/>
    </border>
    <border>
      <left style="medium">
        <color auto="1"/>
      </left>
      <right/>
      <top style="medium">
        <color auto="1"/>
      </top>
      <bottom/>
      <diagonal/>
    </border>
    <border>
      <left/>
      <right/>
      <top style="thin">
        <color theme="0"/>
      </top>
      <bottom/>
      <diagonal/>
    </border>
    <border>
      <left style="thin">
        <color theme="0"/>
      </left>
      <right style="thin">
        <color theme="0"/>
      </right>
      <top style="thin">
        <color theme="0"/>
      </top>
      <bottom style="thin">
        <color theme="0"/>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applyNumberFormat="0" applyFill="0" applyBorder="0" applyAlignment="0" applyProtection="0"/>
  </cellStyleXfs>
  <cellXfs count="472">
    <xf numFmtId="0" fontId="0" fillId="0" borderId="0" xfId="0"/>
    <xf numFmtId="0" fontId="1" fillId="0" borderId="0" xfId="0" applyFont="1"/>
    <xf numFmtId="0" fontId="1" fillId="0" borderId="1" xfId="0" applyFont="1" applyBorder="1" applyAlignment="1">
      <alignment horizontal="center"/>
    </xf>
    <xf numFmtId="0" fontId="4" fillId="0" borderId="1" xfId="0" applyFont="1" applyBorder="1"/>
    <xf numFmtId="0" fontId="0" fillId="2" borderId="0" xfId="0" applyFill="1"/>
    <xf numFmtId="0" fontId="5" fillId="0" borderId="0" xfId="0" applyFont="1"/>
    <xf numFmtId="0" fontId="6" fillId="0" borderId="0" xfId="0" applyFont="1"/>
    <xf numFmtId="0" fontId="4" fillId="8" borderId="1" xfId="0" applyFont="1" applyFill="1" applyBorder="1"/>
    <xf numFmtId="0" fontId="4" fillId="2" borderId="1" xfId="0" applyFont="1" applyFill="1" applyBorder="1" applyAlignment="1">
      <alignment wrapText="1"/>
    </xf>
    <xf numFmtId="0" fontId="0" fillId="0" borderId="1" xfId="0" applyBorder="1"/>
    <xf numFmtId="0" fontId="6" fillId="0" borderId="1" xfId="0" applyFont="1" applyBorder="1"/>
    <xf numFmtId="0" fontId="1" fillId="0" borderId="0" xfId="0" applyFont="1" applyAlignment="1">
      <alignment wrapText="1"/>
    </xf>
    <xf numFmtId="0" fontId="8" fillId="0" borderId="0" xfId="0" applyFont="1"/>
    <xf numFmtId="0" fontId="12" fillId="0" borderId="0" xfId="0" applyFont="1" applyAlignment="1">
      <alignment wrapText="1"/>
    </xf>
    <xf numFmtId="0" fontId="16" fillId="0" borderId="0" xfId="0" applyFont="1"/>
    <xf numFmtId="0" fontId="17" fillId="0" borderId="0" xfId="0" applyFont="1"/>
    <xf numFmtId="0" fontId="11" fillId="0" borderId="0" xfId="0" applyFont="1" applyAlignment="1">
      <alignment horizontal="center"/>
    </xf>
    <xf numFmtId="0" fontId="19" fillId="0" borderId="0" xfId="0" applyFont="1"/>
    <xf numFmtId="0" fontId="20" fillId="20" borderId="1" xfId="0" applyFont="1" applyFill="1" applyBorder="1" applyAlignment="1">
      <alignment horizontal="center" vertical="center" wrapText="1"/>
    </xf>
    <xf numFmtId="0" fontId="20" fillId="20" borderId="1" xfId="0" applyFont="1" applyFill="1" applyBorder="1" applyAlignment="1">
      <alignment horizontal="center" vertical="center"/>
    </xf>
    <xf numFmtId="0" fontId="20" fillId="26" borderId="1" xfId="0" applyFont="1" applyFill="1" applyBorder="1" applyAlignment="1">
      <alignment horizontal="center" vertical="center"/>
    </xf>
    <xf numFmtId="0" fontId="4" fillId="0" borderId="1" xfId="0" applyFont="1" applyBorder="1" applyProtection="1">
      <protection locked="0"/>
    </xf>
    <xf numFmtId="0" fontId="0" fillId="0" borderId="1" xfId="0" applyBorder="1" applyAlignment="1" applyProtection="1">
      <alignment wrapText="1"/>
      <protection locked="0"/>
    </xf>
    <xf numFmtId="0" fontId="4" fillId="0" borderId="1" xfId="0" applyFont="1" applyBorder="1" applyAlignment="1" applyProtection="1">
      <alignment wrapText="1"/>
      <protection locked="0"/>
    </xf>
    <xf numFmtId="0" fontId="0" fillId="0" borderId="19" xfId="0" applyBorder="1"/>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4" fillId="0" borderId="1" xfId="0" applyFont="1" applyBorder="1" applyAlignment="1" applyProtection="1">
      <alignment vertical="top"/>
      <protection locked="0"/>
    </xf>
    <xf numFmtId="1" fontId="4" fillId="0" borderId="1" xfId="0" applyNumberFormat="1" applyFont="1" applyBorder="1" applyAlignment="1">
      <alignment vertical="top"/>
    </xf>
    <xf numFmtId="0" fontId="4" fillId="0" borderId="1" xfId="0" applyFont="1" applyBorder="1" applyAlignment="1">
      <alignment vertical="top"/>
    </xf>
    <xf numFmtId="0" fontId="0" fillId="0" borderId="0" xfId="0" applyAlignment="1">
      <alignment vertical="top"/>
    </xf>
    <xf numFmtId="0" fontId="27" fillId="10" borderId="1" xfId="0" applyFont="1" applyFill="1" applyBorder="1" applyAlignment="1">
      <alignment vertical="top" wrapText="1"/>
    </xf>
    <xf numFmtId="0" fontId="0" fillId="0" borderId="0" xfId="0" applyAlignment="1">
      <alignment wrapText="1"/>
    </xf>
    <xf numFmtId="0" fontId="27" fillId="2" borderId="1" xfId="0" applyFont="1" applyFill="1" applyBorder="1" applyAlignment="1">
      <alignment vertical="top"/>
    </xf>
    <xf numFmtId="0" fontId="26" fillId="0" borderId="1" xfId="0" applyFont="1" applyBorder="1" applyAlignment="1">
      <alignment horizontal="center" vertical="top"/>
    </xf>
    <xf numFmtId="0" fontId="27" fillId="2" borderId="1" xfId="0" applyFont="1" applyFill="1" applyBorder="1" applyAlignment="1">
      <alignment vertical="top" wrapText="1"/>
    </xf>
    <xf numFmtId="0" fontId="0" fillId="0" borderId="0" xfId="0" applyAlignment="1">
      <alignment vertical="center"/>
    </xf>
    <xf numFmtId="0" fontId="21" fillId="0" borderId="0" xfId="0" applyFont="1" applyAlignment="1">
      <alignment horizontal="center" vertical="center"/>
    </xf>
    <xf numFmtId="0" fontId="0" fillId="0" borderId="0" xfId="0" applyAlignment="1">
      <alignment horizontal="left"/>
    </xf>
    <xf numFmtId="0" fontId="31" fillId="0" borderId="0" xfId="0" applyFont="1" applyAlignment="1">
      <alignment vertical="center"/>
    </xf>
    <xf numFmtId="0" fontId="32" fillId="0" borderId="0" xfId="0" applyFont="1" applyAlignment="1">
      <alignment horizontal="center" vertical="center"/>
    </xf>
    <xf numFmtId="0" fontId="31" fillId="0" borderId="0" xfId="0" applyFont="1"/>
    <xf numFmtId="0" fontId="33" fillId="0" borderId="0" xfId="0" applyFont="1"/>
    <xf numFmtId="0" fontId="33" fillId="0" borderId="0" xfId="0" applyFont="1" applyAlignment="1">
      <alignment wrapText="1"/>
    </xf>
    <xf numFmtId="0" fontId="7" fillId="0" borderId="0" xfId="17"/>
    <xf numFmtId="0" fontId="0" fillId="2" borderId="9" xfId="0" applyFill="1" applyBorder="1" applyAlignment="1">
      <alignment vertical="top"/>
    </xf>
    <xf numFmtId="0" fontId="0" fillId="2" borderId="3" xfId="0" applyFill="1" applyBorder="1"/>
    <xf numFmtId="0" fontId="18" fillId="2" borderId="1" xfId="0" applyFont="1" applyFill="1" applyBorder="1" applyAlignment="1">
      <alignment horizontal="center"/>
    </xf>
    <xf numFmtId="0" fontId="1" fillId="0" borderId="1" xfId="0" applyFont="1" applyBorder="1" applyAlignment="1" applyProtection="1">
      <alignment wrapText="1"/>
      <protection locked="0"/>
    </xf>
    <xf numFmtId="0" fontId="1" fillId="0" borderId="0" xfId="0" applyFont="1" applyAlignment="1">
      <alignment horizontal="left" vertical="top" wrapText="1"/>
    </xf>
    <xf numFmtId="0" fontId="0" fillId="0" borderId="0" xfId="0" applyAlignment="1">
      <alignment horizontal="left" vertical="top" wrapText="1"/>
    </xf>
    <xf numFmtId="0" fontId="29" fillId="0" borderId="0" xfId="0" applyFont="1"/>
    <xf numFmtId="0" fontId="42" fillId="0" borderId="0" xfId="0" applyFont="1"/>
    <xf numFmtId="0" fontId="0" fillId="0" borderId="4" xfId="0" applyBorder="1"/>
    <xf numFmtId="0" fontId="44" fillId="10" borderId="0" xfId="0" applyFont="1" applyFill="1" applyAlignment="1">
      <alignment vertical="top" wrapText="1"/>
    </xf>
    <xf numFmtId="0" fontId="24" fillId="10" borderId="12" xfId="0" applyFont="1" applyFill="1" applyBorder="1" applyAlignment="1">
      <alignment vertical="center" wrapText="1"/>
    </xf>
    <xf numFmtId="0" fontId="11" fillId="0" borderId="8" xfId="0" applyFont="1" applyBorder="1" applyAlignment="1" applyProtection="1">
      <alignment vertical="center" wrapText="1"/>
      <protection locked="0"/>
    </xf>
    <xf numFmtId="0" fontId="39" fillId="0" borderId="5" xfId="0" applyFont="1" applyBorder="1" applyAlignment="1" applyProtection="1">
      <alignment wrapText="1"/>
      <protection locked="0"/>
    </xf>
    <xf numFmtId="0" fontId="39" fillId="0" borderId="17" xfId="0" applyFont="1" applyBorder="1" applyAlignment="1" applyProtection="1">
      <alignment wrapText="1"/>
      <protection locked="0"/>
    </xf>
    <xf numFmtId="0" fontId="11" fillId="0" borderId="17" xfId="0" applyFont="1" applyBorder="1" applyAlignment="1" applyProtection="1">
      <alignment vertical="center" wrapText="1"/>
      <protection locked="0"/>
    </xf>
    <xf numFmtId="0" fontId="39" fillId="0" borderId="10" xfId="0" applyFont="1" applyBorder="1" applyAlignment="1" applyProtection="1">
      <alignment wrapText="1"/>
      <protection locked="0"/>
    </xf>
    <xf numFmtId="0" fontId="41" fillId="30" borderId="18" xfId="0" applyFont="1" applyFill="1" applyBorder="1" applyAlignment="1">
      <alignment horizontal="left" vertical="center" wrapText="1"/>
    </xf>
    <xf numFmtId="0" fontId="39" fillId="30" borderId="6" xfId="0" applyFont="1" applyFill="1" applyBorder="1" applyAlignment="1">
      <alignment horizontal="left"/>
    </xf>
    <xf numFmtId="0" fontId="39" fillId="0" borderId="7" xfId="0" applyFont="1" applyBorder="1" applyAlignment="1" applyProtection="1">
      <alignment wrapText="1"/>
      <protection locked="0"/>
    </xf>
    <xf numFmtId="0" fontId="46" fillId="30" borderId="0" xfId="0" applyFont="1" applyFill="1" applyAlignment="1">
      <alignment vertical="center" wrapText="1"/>
    </xf>
    <xf numFmtId="0" fontId="39" fillId="30" borderId="20" xfId="0" applyFont="1" applyFill="1" applyBorder="1"/>
    <xf numFmtId="0" fontId="46" fillId="30" borderId="18" xfId="0" applyFont="1" applyFill="1" applyBorder="1" applyAlignment="1">
      <alignment vertical="center" wrapText="1"/>
    </xf>
    <xf numFmtId="0" fontId="39" fillId="30" borderId="18" xfId="0" applyFont="1" applyFill="1" applyBorder="1" applyAlignment="1">
      <alignment horizontal="center"/>
    </xf>
    <xf numFmtId="0" fontId="11" fillId="0" borderId="6" xfId="0" applyFont="1" applyBorder="1" applyAlignment="1" applyProtection="1">
      <alignment vertical="center" wrapText="1"/>
      <protection locked="0"/>
    </xf>
    <xf numFmtId="0" fontId="39" fillId="0" borderId="22" xfId="0" applyFont="1" applyBorder="1" applyAlignment="1" applyProtection="1">
      <alignment wrapText="1"/>
      <protection locked="0"/>
    </xf>
    <xf numFmtId="0" fontId="39" fillId="0" borderId="23" xfId="0" applyFont="1" applyBorder="1" applyAlignment="1" applyProtection="1">
      <alignment wrapText="1"/>
      <protection locked="0"/>
    </xf>
    <xf numFmtId="0" fontId="41" fillId="30" borderId="21" xfId="0" applyFont="1" applyFill="1" applyBorder="1" applyAlignment="1">
      <alignment vertical="center" wrapText="1"/>
    </xf>
    <xf numFmtId="0" fontId="39" fillId="30" borderId="0" xfId="0" applyFont="1" applyFill="1"/>
    <xf numFmtId="0" fontId="24" fillId="36" borderId="1" xfId="0" applyFont="1" applyFill="1" applyBorder="1" applyAlignment="1">
      <alignment horizontal="center" vertical="top"/>
    </xf>
    <xf numFmtId="0" fontId="24" fillId="36" borderId="1" xfId="0" applyFont="1" applyFill="1" applyBorder="1" applyAlignment="1">
      <alignment vertical="top" wrapText="1"/>
    </xf>
    <xf numFmtId="0" fontId="24" fillId="10" borderId="1" xfId="0" applyFont="1" applyFill="1" applyBorder="1" applyAlignment="1">
      <alignment vertical="top"/>
    </xf>
    <xf numFmtId="0" fontId="41" fillId="0" borderId="1" xfId="0" applyFont="1" applyBorder="1" applyAlignment="1">
      <alignment horizontal="left" vertical="top" wrapText="1"/>
    </xf>
    <xf numFmtId="0" fontId="46" fillId="30" borderId="11" xfId="0" applyFont="1" applyFill="1" applyBorder="1" applyAlignment="1">
      <alignment horizontal="left" vertical="center" wrapText="1"/>
    </xf>
    <xf numFmtId="0" fontId="43" fillId="0" borderId="1" xfId="0" applyFont="1" applyBorder="1" applyAlignment="1">
      <alignment horizontal="left" vertical="top" wrapText="1"/>
    </xf>
    <xf numFmtId="0" fontId="44" fillId="2" borderId="4" xfId="0" applyFont="1" applyFill="1" applyBorder="1" applyAlignment="1">
      <alignment vertical="top" wrapText="1"/>
    </xf>
    <xf numFmtId="0" fontId="24" fillId="10" borderId="1" xfId="0" applyFont="1" applyFill="1" applyBorder="1" applyAlignment="1">
      <alignment vertical="top" wrapText="1"/>
    </xf>
    <xf numFmtId="0" fontId="47" fillId="9" borderId="1" xfId="0" applyFont="1" applyFill="1" applyBorder="1" applyAlignment="1">
      <alignment horizontal="center"/>
    </xf>
    <xf numFmtId="0" fontId="41" fillId="2" borderId="0" xfId="0" applyFont="1" applyFill="1"/>
    <xf numFmtId="0" fontId="39" fillId="0" borderId="0" xfId="0" applyFont="1"/>
    <xf numFmtId="0" fontId="41" fillId="0" borderId="0" xfId="0" applyFont="1"/>
    <xf numFmtId="0" fontId="36" fillId="0" borderId="0" xfId="0" applyFont="1"/>
    <xf numFmtId="0" fontId="36" fillId="0" borderId="0" xfId="0" applyFont="1" applyAlignment="1">
      <alignment vertical="center"/>
    </xf>
    <xf numFmtId="0" fontId="48" fillId="0" borderId="0" xfId="0" applyFont="1"/>
    <xf numFmtId="0" fontId="29" fillId="0" borderId="0" xfId="0" applyFont="1" applyAlignment="1">
      <alignment vertical="center"/>
    </xf>
    <xf numFmtId="0" fontId="41" fillId="35" borderId="9" xfId="0" applyFont="1" applyFill="1" applyBorder="1" applyAlignment="1">
      <alignment vertical="center" wrapText="1"/>
    </xf>
    <xf numFmtId="0" fontId="41" fillId="35" borderId="1" xfId="0" applyFont="1" applyFill="1" applyBorder="1" applyAlignment="1">
      <alignment vertical="center" wrapText="1"/>
    </xf>
    <xf numFmtId="0" fontId="41" fillId="34" borderId="24" xfId="0" applyFont="1" applyFill="1" applyBorder="1" applyAlignment="1">
      <alignment horizontal="center" vertical="center" wrapText="1"/>
    </xf>
    <xf numFmtId="0" fontId="40" fillId="2" borderId="0" xfId="0" applyFont="1" applyFill="1"/>
    <xf numFmtId="0" fontId="44" fillId="41" borderId="1" xfId="0" applyFont="1" applyFill="1" applyBorder="1" applyAlignment="1">
      <alignment horizontal="center" vertical="center"/>
    </xf>
    <xf numFmtId="0" fontId="44" fillId="41" borderId="1" xfId="0" applyFont="1" applyFill="1" applyBorder="1" applyAlignment="1">
      <alignment horizontal="center" vertical="center" wrapText="1"/>
    </xf>
    <xf numFmtId="0" fontId="46" fillId="2" borderId="0" xfId="0" applyFont="1" applyFill="1"/>
    <xf numFmtId="0" fontId="24" fillId="2" borderId="0" xfId="0" applyFont="1" applyFill="1"/>
    <xf numFmtId="0" fontId="36" fillId="0" borderId="0" xfId="0" applyFont="1" applyAlignment="1">
      <alignment horizontal="center" vertical="center" wrapText="1"/>
    </xf>
    <xf numFmtId="0" fontId="36" fillId="0" borderId="0" xfId="0" applyFont="1" applyAlignment="1">
      <alignment vertical="center" wrapText="1"/>
    </xf>
    <xf numFmtId="0" fontId="33" fillId="0" borderId="0" xfId="0" applyFont="1" applyAlignment="1">
      <alignment horizontal="center" vertical="top"/>
    </xf>
    <xf numFmtId="0" fontId="24" fillId="39" borderId="1" xfId="0" applyFont="1" applyFill="1" applyBorder="1" applyAlignment="1">
      <alignment horizontal="center" vertical="center"/>
    </xf>
    <xf numFmtId="0" fontId="47" fillId="9" borderId="1" xfId="0" applyFont="1" applyFill="1" applyBorder="1" applyAlignment="1">
      <alignment horizontal="center" vertical="center"/>
    </xf>
    <xf numFmtId="0" fontId="41" fillId="17" borderId="1" xfId="0" applyFont="1" applyFill="1" applyBorder="1" applyAlignment="1">
      <alignment horizontal="center" vertical="center" wrapText="1"/>
    </xf>
    <xf numFmtId="0" fontId="41" fillId="15" borderId="1" xfId="0" applyFont="1" applyFill="1" applyBorder="1" applyAlignment="1">
      <alignment horizontal="center" vertical="center" wrapText="1"/>
    </xf>
    <xf numFmtId="0" fontId="41" fillId="38" borderId="1" xfId="0" applyFont="1" applyFill="1" applyBorder="1" applyAlignment="1">
      <alignment horizontal="center" vertical="center" wrapText="1"/>
    </xf>
    <xf numFmtId="0" fontId="41" fillId="16" borderId="3" xfId="0" applyFont="1" applyFill="1" applyBorder="1" applyAlignment="1">
      <alignment horizontal="center" vertical="center" wrapText="1"/>
    </xf>
    <xf numFmtId="0" fontId="41" fillId="47" borderId="1" xfId="0" applyFont="1" applyFill="1" applyBorder="1" applyAlignment="1">
      <alignment horizontal="center" vertical="center" wrapText="1"/>
    </xf>
    <xf numFmtId="0" fontId="41" fillId="16" borderId="1" xfId="0" applyFont="1" applyFill="1" applyBorder="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9" fillId="0" borderId="0" xfId="0" applyFont="1" applyAlignment="1">
      <alignment horizontal="center" vertical="center"/>
    </xf>
    <xf numFmtId="0" fontId="11" fillId="0" borderId="0" xfId="0" applyFont="1" applyAlignment="1">
      <alignment horizontal="center" vertical="center"/>
    </xf>
    <xf numFmtId="0" fontId="39" fillId="0" borderId="0" xfId="0" applyFont="1" applyAlignment="1">
      <alignment horizontal="center"/>
    </xf>
    <xf numFmtId="0" fontId="41" fillId="46" borderId="1" xfId="0" applyFont="1" applyFill="1" applyBorder="1" applyAlignment="1">
      <alignment horizontal="center" vertical="center" wrapText="1"/>
    </xf>
    <xf numFmtId="0" fontId="41" fillId="58" borderId="1" xfId="0" applyFont="1" applyFill="1" applyBorder="1" applyAlignment="1">
      <alignment horizontal="center" vertical="center" wrapText="1"/>
    </xf>
    <xf numFmtId="0" fontId="41" fillId="2" borderId="0" xfId="0" applyFont="1" applyFill="1" applyAlignment="1">
      <alignment horizontal="center" vertical="center" wrapText="1"/>
    </xf>
    <xf numFmtId="0" fontId="10" fillId="11" borderId="1" xfId="0" applyFont="1" applyFill="1" applyBorder="1" applyAlignment="1">
      <alignment horizontal="center" vertical="center"/>
    </xf>
    <xf numFmtId="0" fontId="10" fillId="11" borderId="4" xfId="0" applyFont="1" applyFill="1" applyBorder="1" applyAlignment="1">
      <alignment horizontal="center" vertical="center"/>
    </xf>
    <xf numFmtId="0" fontId="49" fillId="20" borderId="1" xfId="0" applyFont="1" applyFill="1" applyBorder="1" applyAlignment="1">
      <alignment horizontal="center" vertical="center" wrapText="1"/>
    </xf>
    <xf numFmtId="0" fontId="49" fillId="25" borderId="1" xfId="0" applyFont="1" applyFill="1" applyBorder="1" applyAlignment="1">
      <alignment horizontal="center" vertical="center" wrapText="1"/>
    </xf>
    <xf numFmtId="0" fontId="49" fillId="23" borderId="4"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6" borderId="1" xfId="0" applyFont="1" applyFill="1" applyBorder="1" applyAlignment="1">
      <alignment horizontal="center" vertical="center" wrapText="1"/>
    </xf>
    <xf numFmtId="0" fontId="49" fillId="0" borderId="0" xfId="0" applyFont="1"/>
    <xf numFmtId="0" fontId="37" fillId="28" borderId="1"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25" fillId="2" borderId="14" xfId="0" applyFont="1" applyFill="1" applyBorder="1" applyAlignment="1">
      <alignment wrapText="1"/>
    </xf>
    <xf numFmtId="0" fontId="25" fillId="2" borderId="16" xfId="0" applyFont="1" applyFill="1" applyBorder="1" applyAlignment="1">
      <alignment wrapText="1"/>
    </xf>
    <xf numFmtId="0" fontId="49" fillId="23" borderId="1" xfId="0" applyFont="1" applyFill="1" applyBorder="1" applyAlignment="1">
      <alignment horizontal="center" vertical="center" wrapText="1"/>
    </xf>
    <xf numFmtId="0" fontId="41" fillId="34" borderId="1" xfId="0" applyFont="1" applyFill="1" applyBorder="1" applyAlignment="1">
      <alignment wrapText="1"/>
    </xf>
    <xf numFmtId="0" fontId="41" fillId="2" borderId="0" xfId="0" applyFont="1" applyFill="1" applyAlignment="1">
      <alignment horizontal="center"/>
    </xf>
    <xf numFmtId="0" fontId="41" fillId="60" borderId="1" xfId="0" applyFont="1" applyFill="1" applyBorder="1" applyAlignment="1">
      <alignment horizontal="center" vertical="center"/>
    </xf>
    <xf numFmtId="0" fontId="41" fillId="60" borderId="1" xfId="0" applyFont="1" applyFill="1" applyBorder="1" applyAlignment="1">
      <alignment horizontal="center" vertical="center" wrapText="1"/>
    </xf>
    <xf numFmtId="0" fontId="41" fillId="2" borderId="0" xfId="0" applyFont="1" applyFill="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41" fillId="6" borderId="1" xfId="0" applyFont="1" applyFill="1" applyBorder="1" applyAlignment="1">
      <alignment horizontal="center" vertical="center" wrapText="1"/>
    </xf>
    <xf numFmtId="0" fontId="41" fillId="6" borderId="2" xfId="0" applyFont="1" applyFill="1" applyBorder="1" applyAlignment="1">
      <alignment horizontal="center" vertical="center" wrapText="1"/>
    </xf>
    <xf numFmtId="0" fontId="41" fillId="37"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14" borderId="1" xfId="0" applyFont="1" applyFill="1" applyBorder="1" applyAlignment="1">
      <alignment horizontal="center" vertical="center" wrapText="1"/>
    </xf>
    <xf numFmtId="0" fontId="41" fillId="31" borderId="1" xfId="0" applyFont="1" applyFill="1" applyBorder="1" applyAlignment="1">
      <alignment horizontal="center" vertical="center" wrapText="1"/>
    </xf>
    <xf numFmtId="0" fontId="43" fillId="2" borderId="0" xfId="0" applyFont="1" applyFill="1" applyAlignment="1">
      <alignment horizontal="center"/>
    </xf>
    <xf numFmtId="0" fontId="39" fillId="2" borderId="0" xfId="0" applyFont="1" applyFill="1" applyAlignment="1">
      <alignment horizontal="center"/>
    </xf>
    <xf numFmtId="0" fontId="52" fillId="60" borderId="1" xfId="17" applyFont="1" applyFill="1" applyBorder="1" applyAlignment="1">
      <alignment horizontal="left" wrapText="1"/>
    </xf>
    <xf numFmtId="0" fontId="53" fillId="0" borderId="0" xfId="0" applyFont="1"/>
    <xf numFmtId="0" fontId="52" fillId="60" borderId="1" xfId="17" applyFont="1" applyFill="1" applyBorder="1" applyAlignment="1">
      <alignment horizontal="left" vertical="center" wrapText="1"/>
    </xf>
    <xf numFmtId="0" fontId="41" fillId="2" borderId="1" xfId="0" applyFont="1" applyFill="1" applyBorder="1" applyAlignment="1">
      <alignment vertical="top" wrapText="1"/>
    </xf>
    <xf numFmtId="0" fontId="11" fillId="0" borderId="3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30" fillId="30" borderId="1" xfId="0" applyFont="1" applyFill="1" applyBorder="1" applyAlignment="1">
      <alignment horizontal="left" vertical="top" wrapText="1"/>
    </xf>
    <xf numFmtId="0" fontId="30" fillId="30" borderId="1" xfId="0" applyFont="1" applyFill="1" applyBorder="1" applyAlignment="1">
      <alignment vertical="top" wrapText="1"/>
    </xf>
    <xf numFmtId="0" fontId="2" fillId="0" borderId="0" xfId="0" applyFont="1" applyAlignment="1">
      <alignment vertical="center" wrapText="1"/>
    </xf>
    <xf numFmtId="0" fontId="1" fillId="0" borderId="1" xfId="0" applyFont="1" applyBorder="1" applyAlignment="1" applyProtection="1">
      <alignment horizontal="left" vertical="top" wrapText="1"/>
      <protection locked="0"/>
    </xf>
    <xf numFmtId="0" fontId="52" fillId="60" borderId="1" xfId="17" applyFont="1" applyFill="1" applyBorder="1"/>
    <xf numFmtId="0" fontId="22" fillId="2" borderId="1" xfId="0" applyFont="1" applyFill="1" applyBorder="1" applyAlignment="1">
      <alignment vertical="top" wrapText="1"/>
    </xf>
    <xf numFmtId="0" fontId="45" fillId="0" borderId="0" xfId="0" applyFont="1" applyAlignment="1">
      <alignment vertical="top" wrapText="1"/>
    </xf>
    <xf numFmtId="0" fontId="0" fillId="0" borderId="34" xfId="0" applyBorder="1"/>
    <xf numFmtId="0" fontId="0" fillId="0" borderId="35" xfId="0" applyBorder="1"/>
    <xf numFmtId="0" fontId="49" fillId="21" borderId="1" xfId="0" applyFont="1" applyFill="1" applyBorder="1" applyAlignment="1">
      <alignment horizontal="center" vertical="center" wrapText="1"/>
    </xf>
    <xf numFmtId="0" fontId="18" fillId="0" borderId="1" xfId="0" applyFont="1" applyBorder="1" applyAlignment="1">
      <alignment horizontal="center"/>
    </xf>
    <xf numFmtId="0" fontId="63" fillId="0" borderId="0" xfId="0" applyFont="1"/>
    <xf numFmtId="0" fontId="68" fillId="2" borderId="1" xfId="0" applyFont="1" applyFill="1" applyBorder="1" applyAlignment="1">
      <alignment horizontal="center"/>
    </xf>
    <xf numFmtId="0" fontId="69" fillId="2" borderId="1" xfId="17" applyFont="1" applyFill="1" applyBorder="1" applyAlignment="1">
      <alignment vertical="top"/>
    </xf>
    <xf numFmtId="0" fontId="70" fillId="0" borderId="1" xfId="17" applyFont="1" applyBorder="1" applyAlignment="1">
      <alignment vertical="top" wrapText="1"/>
    </xf>
    <xf numFmtId="0" fontId="15" fillId="0" borderId="1" xfId="0" applyFont="1" applyBorder="1" applyAlignment="1">
      <alignment vertical="top" wrapText="1"/>
    </xf>
    <xf numFmtId="0" fontId="15" fillId="0" borderId="1" xfId="0" applyFont="1" applyBorder="1" applyAlignment="1">
      <alignment horizontal="left" vertical="top" wrapText="1"/>
    </xf>
    <xf numFmtId="0" fontId="15" fillId="0" borderId="12" xfId="0" applyFont="1" applyBorder="1" applyAlignment="1">
      <alignment horizontal="left" vertical="top" wrapText="1"/>
    </xf>
    <xf numFmtId="0" fontId="15" fillId="0" borderId="1" xfId="0" applyFont="1" applyBorder="1" applyAlignment="1">
      <alignment horizontal="left" vertical="center" wrapText="1"/>
    </xf>
    <xf numFmtId="0" fontId="15" fillId="0" borderId="9" xfId="0" applyFont="1" applyBorder="1" applyAlignment="1">
      <alignment horizontal="left" vertical="top" wrapText="1"/>
    </xf>
    <xf numFmtId="0" fontId="15" fillId="2" borderId="28" xfId="0" applyFont="1" applyFill="1" applyBorder="1" applyAlignment="1">
      <alignment vertical="center" wrapText="1"/>
    </xf>
    <xf numFmtId="0" fontId="15" fillId="0" borderId="1" xfId="0" applyFont="1" applyBorder="1" applyAlignment="1">
      <alignment vertical="top"/>
    </xf>
    <xf numFmtId="0" fontId="70" fillId="2" borderId="1" xfId="17" applyFont="1" applyFill="1" applyBorder="1" applyAlignment="1">
      <alignment vertical="top" wrapText="1"/>
    </xf>
    <xf numFmtId="0" fontId="44" fillId="60" borderId="0" xfId="0" applyFont="1" applyFill="1" applyAlignment="1">
      <alignment horizontal="left" vertical="center" indent="4"/>
    </xf>
    <xf numFmtId="0" fontId="15" fillId="0" borderId="0" xfId="0" applyFont="1" applyAlignment="1">
      <alignment horizontal="left" vertical="center" wrapText="1" indent="8"/>
    </xf>
    <xf numFmtId="0" fontId="15" fillId="0" borderId="0" xfId="0" applyFont="1" applyAlignment="1">
      <alignment horizontal="left" vertical="center" indent="8"/>
    </xf>
    <xf numFmtId="0" fontId="70" fillId="0" borderId="0" xfId="17" applyFont="1" applyAlignment="1">
      <alignment horizontal="left" vertical="center" indent="8"/>
    </xf>
    <xf numFmtId="0" fontId="72" fillId="0" borderId="0" xfId="0" applyFont="1" applyAlignment="1">
      <alignment horizontal="center" vertical="center"/>
    </xf>
    <xf numFmtId="0" fontId="41" fillId="0" borderId="1" xfId="0" applyFont="1" applyBorder="1" applyAlignment="1">
      <alignment vertical="top" wrapText="1"/>
    </xf>
    <xf numFmtId="0" fontId="41" fillId="0" borderId="1" xfId="0" applyFont="1" applyBorder="1" applyAlignment="1">
      <alignment wrapText="1"/>
    </xf>
    <xf numFmtId="0" fontId="39" fillId="6" borderId="1" xfId="0" applyFont="1" applyFill="1" applyBorder="1" applyAlignment="1">
      <alignment horizontal="center" wrapText="1"/>
    </xf>
    <xf numFmtId="0" fontId="24" fillId="39" borderId="1" xfId="0" applyFont="1" applyFill="1" applyBorder="1" applyAlignment="1">
      <alignment horizontal="center" vertical="center" wrapText="1"/>
    </xf>
    <xf numFmtId="0" fontId="41" fillId="34" borderId="1" xfId="0" applyFont="1" applyFill="1" applyBorder="1" applyAlignment="1">
      <alignment horizontal="center" vertical="center" wrapText="1"/>
    </xf>
    <xf numFmtId="0" fontId="41" fillId="33" borderId="1" xfId="0" applyFont="1" applyFill="1" applyBorder="1" applyAlignment="1">
      <alignment horizontal="center" vertical="center" wrapText="1"/>
    </xf>
    <xf numFmtId="0" fontId="41" fillId="32" borderId="0" xfId="0" applyFont="1" applyFill="1" applyAlignment="1">
      <alignment horizontal="center" vertical="center" wrapText="1"/>
    </xf>
    <xf numFmtId="0" fontId="41" fillId="32" borderId="2" xfId="0" applyFont="1" applyFill="1" applyBorder="1" applyAlignment="1">
      <alignment horizontal="center" vertical="center" wrapText="1"/>
    </xf>
    <xf numFmtId="0" fontId="41" fillId="32" borderId="1" xfId="0" applyFont="1" applyFill="1" applyBorder="1" applyAlignment="1">
      <alignment horizontal="center" vertical="center" wrapText="1"/>
    </xf>
    <xf numFmtId="0" fontId="74" fillId="27" borderId="1" xfId="0" applyFont="1" applyFill="1" applyBorder="1" applyAlignment="1">
      <alignment horizontal="center" vertical="center" wrapText="1"/>
    </xf>
    <xf numFmtId="0" fontId="75" fillId="25" borderId="1" xfId="0" applyFont="1" applyFill="1" applyBorder="1" applyAlignment="1">
      <alignment horizontal="center" vertical="center" wrapText="1"/>
    </xf>
    <xf numFmtId="0" fontId="75" fillId="26" borderId="1" xfId="0" applyFont="1" applyFill="1" applyBorder="1" applyAlignment="1">
      <alignment horizontal="center" vertical="center" wrapText="1"/>
    </xf>
    <xf numFmtId="0" fontId="76" fillId="21" borderId="1" xfId="0" applyFont="1" applyFill="1" applyBorder="1" applyAlignment="1">
      <alignment horizontal="center" vertical="center" wrapText="1"/>
    </xf>
    <xf numFmtId="0" fontId="75" fillId="22" borderId="1" xfId="0" applyFont="1" applyFill="1" applyBorder="1" applyAlignment="1">
      <alignment horizontal="center" vertical="center" wrapText="1"/>
    </xf>
    <xf numFmtId="0" fontId="44" fillId="48" borderId="0" xfId="0" applyFont="1" applyFill="1" applyAlignment="1">
      <alignment horizontal="center"/>
    </xf>
    <xf numFmtId="0" fontId="79" fillId="33" borderId="25" xfId="0" applyFont="1" applyFill="1" applyBorder="1" applyAlignment="1">
      <alignment vertical="center" wrapText="1"/>
    </xf>
    <xf numFmtId="0" fontId="41" fillId="35" borderId="15" xfId="0" applyFont="1" applyFill="1" applyBorder="1" applyAlignment="1">
      <alignment vertical="center" wrapText="1"/>
    </xf>
    <xf numFmtId="0" fontId="41" fillId="34" borderId="1" xfId="17" applyFont="1" applyFill="1" applyBorder="1" applyAlignment="1">
      <alignment vertical="center" wrapText="1"/>
    </xf>
    <xf numFmtId="0" fontId="41" fillId="34" borderId="1" xfId="0" applyFont="1" applyFill="1" applyBorder="1" applyAlignment="1">
      <alignment horizontal="left" wrapText="1"/>
    </xf>
    <xf numFmtId="0" fontId="41" fillId="60" borderId="1" xfId="17" applyFont="1" applyFill="1" applyBorder="1" applyAlignment="1">
      <alignment horizontal="center" vertical="center" wrapText="1"/>
    </xf>
    <xf numFmtId="0" fontId="41" fillId="34" borderId="1" xfId="17" applyFont="1" applyFill="1" applyBorder="1" applyAlignment="1">
      <alignment vertical="top" wrapText="1"/>
    </xf>
    <xf numFmtId="0" fontId="41" fillId="34" borderId="1" xfId="0" applyFont="1" applyFill="1" applyBorder="1" applyAlignment="1">
      <alignment vertical="center" wrapText="1"/>
    </xf>
    <xf numFmtId="49" fontId="80" fillId="0" borderId="1" xfId="0" applyNumberFormat="1" applyFont="1" applyBorder="1" applyAlignment="1">
      <alignment horizontal="center"/>
    </xf>
    <xf numFmtId="0" fontId="89" fillId="10" borderId="1" xfId="0" applyFont="1" applyFill="1" applyBorder="1" applyAlignment="1">
      <alignment vertical="top" wrapText="1"/>
    </xf>
    <xf numFmtId="0" fontId="8" fillId="0" borderId="0" xfId="0" applyFont="1" applyAlignment="1">
      <alignment horizontal="center"/>
    </xf>
    <xf numFmtId="0" fontId="14" fillId="9" borderId="2" xfId="0" applyFont="1" applyFill="1" applyBorder="1" applyAlignment="1">
      <alignment horizontal="center"/>
    </xf>
    <xf numFmtId="0" fontId="14" fillId="9" borderId="3" xfId="0" applyFont="1" applyFill="1" applyBorder="1" applyAlignment="1">
      <alignment horizontal="center"/>
    </xf>
    <xf numFmtId="0" fontId="44" fillId="60" borderId="0" xfId="0" applyFont="1" applyFill="1" applyAlignment="1">
      <alignment horizontal="center" vertical="top"/>
    </xf>
    <xf numFmtId="0" fontId="24" fillId="2" borderId="1" xfId="0" applyFont="1" applyFill="1" applyBorder="1" applyAlignment="1">
      <alignment horizontal="left" vertical="top" wrapText="1"/>
    </xf>
    <xf numFmtId="0" fontId="24" fillId="2" borderId="9" xfId="0" applyFont="1" applyFill="1" applyBorder="1" applyAlignment="1">
      <alignment horizontal="left" vertical="top" wrapText="1"/>
    </xf>
    <xf numFmtId="0" fontId="1" fillId="2" borderId="1" xfId="0" applyFont="1" applyFill="1" applyBorder="1" applyAlignment="1">
      <alignment vertical="center"/>
    </xf>
    <xf numFmtId="0" fontId="0" fillId="2" borderId="1" xfId="0" applyFill="1" applyBorder="1" applyAlignment="1">
      <alignment vertical="center"/>
    </xf>
    <xf numFmtId="0" fontId="30" fillId="30" borderId="33" xfId="0" applyFont="1" applyFill="1" applyBorder="1" applyAlignment="1">
      <alignment horizontal="left" vertical="center" wrapText="1"/>
    </xf>
    <xf numFmtId="0" fontId="30" fillId="30" borderId="18" xfId="0" applyFont="1" applyFill="1" applyBorder="1" applyAlignment="1">
      <alignment horizontal="left" vertical="center" wrapText="1"/>
    </xf>
    <xf numFmtId="0" fontId="30" fillId="30" borderId="6"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43" fillId="10" borderId="4" xfId="0" applyFont="1" applyFill="1" applyBorder="1" applyAlignment="1">
      <alignment horizontal="center" vertical="center" wrapText="1"/>
    </xf>
    <xf numFmtId="0" fontId="20" fillId="19" borderId="13" xfId="0" applyFont="1" applyFill="1" applyBorder="1" applyAlignment="1">
      <alignment horizontal="center" vertical="center" wrapText="1"/>
    </xf>
    <xf numFmtId="0" fontId="20" fillId="19" borderId="14" xfId="0" applyFont="1" applyFill="1" applyBorder="1" applyAlignment="1">
      <alignment horizontal="center" vertical="center" wrapText="1"/>
    </xf>
    <xf numFmtId="0" fontId="37" fillId="24" borderId="12"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9" xfId="0" applyFont="1" applyFill="1" applyBorder="1" applyAlignment="1">
      <alignment horizontal="center" vertical="center" wrapText="1"/>
    </xf>
    <xf numFmtId="0" fontId="49" fillId="28" borderId="12" xfId="0" applyFont="1" applyFill="1" applyBorder="1" applyAlignment="1">
      <alignment horizontal="center" vertical="center" wrapText="1"/>
    </xf>
    <xf numFmtId="0" fontId="49" fillId="28" borderId="9" xfId="0" applyFont="1" applyFill="1" applyBorder="1" applyAlignment="1">
      <alignment horizontal="center" vertical="center" wrapText="1"/>
    </xf>
    <xf numFmtId="0" fontId="20" fillId="45" borderId="2"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22" borderId="2" xfId="0" applyFont="1" applyFill="1" applyBorder="1" applyAlignment="1">
      <alignment horizontal="center"/>
    </xf>
    <xf numFmtId="0" fontId="20" fillId="22" borderId="3" xfId="0" applyFont="1" applyFill="1" applyBorder="1" applyAlignment="1">
      <alignment horizontal="center"/>
    </xf>
    <xf numFmtId="0" fontId="20" fillId="22" borderId="4" xfId="0" applyFont="1" applyFill="1" applyBorder="1" applyAlignment="1">
      <alignment horizontal="center"/>
    </xf>
    <xf numFmtId="0" fontId="50" fillId="25" borderId="12" xfId="0" applyFont="1" applyFill="1" applyBorder="1" applyAlignment="1">
      <alignment horizontal="center" vertical="center" wrapText="1"/>
    </xf>
    <xf numFmtId="0" fontId="50" fillId="25" borderId="9" xfId="0" applyFont="1" applyFill="1" applyBorder="1" applyAlignment="1">
      <alignment horizontal="center" vertical="center" wrapText="1"/>
    </xf>
    <xf numFmtId="0" fontId="49" fillId="20" borderId="12" xfId="0" applyFont="1" applyFill="1" applyBorder="1" applyAlignment="1">
      <alignment horizontal="center" vertical="center" wrapText="1"/>
    </xf>
    <xf numFmtId="0" fontId="49" fillId="20" borderId="9"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20" fillId="29" borderId="16" xfId="0" applyFont="1" applyFill="1" applyBorder="1" applyAlignment="1">
      <alignment horizontal="center" vertical="center" wrapText="1"/>
    </xf>
    <xf numFmtId="0" fontId="20" fillId="29" borderId="14" xfId="0" applyFont="1" applyFill="1" applyBorder="1" applyAlignment="1">
      <alignment horizontal="center" vertical="center" wrapText="1"/>
    </xf>
    <xf numFmtId="0" fontId="37" fillId="25" borderId="2" xfId="0" applyFont="1" applyFill="1" applyBorder="1" applyAlignment="1">
      <alignment horizontal="center" vertical="center" wrapText="1"/>
    </xf>
    <xf numFmtId="0" fontId="37" fillId="25" borderId="3" xfId="0" applyFont="1" applyFill="1" applyBorder="1" applyAlignment="1">
      <alignment horizontal="center" vertical="center" wrapText="1"/>
    </xf>
    <xf numFmtId="0" fontId="37" fillId="25" borderId="4" xfId="0" applyFont="1" applyFill="1" applyBorder="1" applyAlignment="1">
      <alignment horizontal="center" vertical="center" wrapText="1"/>
    </xf>
    <xf numFmtId="0" fontId="37" fillId="25" borderId="1" xfId="0" applyFont="1" applyFill="1" applyBorder="1" applyAlignment="1">
      <alignment horizontal="center" vertical="center" wrapText="1"/>
    </xf>
    <xf numFmtId="49" fontId="49" fillId="27" borderId="12" xfId="0" applyNumberFormat="1" applyFont="1" applyFill="1" applyBorder="1" applyAlignment="1">
      <alignment horizontal="center" vertical="center" wrapText="1"/>
    </xf>
    <xf numFmtId="49" fontId="49" fillId="27" borderId="9" xfId="0" applyNumberFormat="1" applyFont="1" applyFill="1" applyBorder="1" applyAlignment="1">
      <alignment horizontal="center" vertical="center" wrapText="1"/>
    </xf>
    <xf numFmtId="0" fontId="75" fillId="28" borderId="12" xfId="0" applyFont="1" applyFill="1" applyBorder="1" applyAlignment="1">
      <alignment horizontal="center" vertical="center" wrapText="1"/>
    </xf>
    <xf numFmtId="0" fontId="75" fillId="28" borderId="9" xfId="0" applyFont="1" applyFill="1" applyBorder="1" applyAlignment="1">
      <alignment horizontal="center" vertical="center" wrapText="1"/>
    </xf>
    <xf numFmtId="0" fontId="50" fillId="43" borderId="12" xfId="0" applyFont="1" applyFill="1" applyBorder="1" applyAlignment="1">
      <alignment horizontal="center" vertical="center"/>
    </xf>
    <xf numFmtId="0" fontId="50" fillId="43" borderId="9" xfId="0" applyFont="1" applyFill="1" applyBorder="1" applyAlignment="1">
      <alignment horizontal="center" vertical="center"/>
    </xf>
    <xf numFmtId="0" fontId="49" fillId="46" borderId="12" xfId="0" applyFont="1" applyFill="1" applyBorder="1" applyAlignment="1">
      <alignment horizontal="center" vertical="center" wrapText="1"/>
    </xf>
    <xf numFmtId="0" fontId="49" fillId="46" borderId="15" xfId="0" applyFont="1" applyFill="1" applyBorder="1" applyAlignment="1">
      <alignment horizontal="center" vertical="center" wrapText="1"/>
    </xf>
    <xf numFmtId="0" fontId="37" fillId="21" borderId="26" xfId="0" applyFont="1" applyFill="1" applyBorder="1" applyAlignment="1">
      <alignment horizontal="center" vertical="center" wrapText="1"/>
    </xf>
    <xf numFmtId="0" fontId="37" fillId="21" borderId="0" xfId="0" applyFont="1" applyFill="1" applyAlignment="1">
      <alignment horizontal="center" vertical="center" wrapText="1"/>
    </xf>
    <xf numFmtId="0" fontId="51" fillId="29" borderId="12" xfId="0" applyFont="1" applyFill="1" applyBorder="1" applyAlignment="1">
      <alignment horizontal="center" vertical="center" wrapText="1"/>
    </xf>
    <xf numFmtId="0" fontId="51" fillId="29" borderId="9" xfId="0" applyFont="1" applyFill="1" applyBorder="1" applyAlignment="1">
      <alignment horizontal="center" vertical="center" wrapText="1"/>
    </xf>
    <xf numFmtId="0" fontId="51" fillId="29" borderId="1"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25" fillId="20" borderId="9" xfId="0" applyFont="1" applyFill="1" applyBorder="1" applyAlignment="1">
      <alignment horizontal="center" vertical="center" wrapText="1"/>
    </xf>
    <xf numFmtId="0" fontId="13" fillId="40" borderId="1" xfId="0" applyFont="1" applyFill="1" applyBorder="1" applyAlignment="1">
      <alignment horizontal="center" vertical="center" wrapText="1"/>
    </xf>
    <xf numFmtId="0" fontId="13" fillId="42" borderId="13" xfId="0" applyFont="1" applyFill="1" applyBorder="1" applyAlignment="1">
      <alignment horizontal="center" wrapText="1"/>
    </xf>
    <xf numFmtId="0" fontId="13" fillId="42" borderId="26" xfId="0" applyFont="1" applyFill="1" applyBorder="1" applyAlignment="1">
      <alignment horizontal="center" wrapText="1"/>
    </xf>
    <xf numFmtId="0" fontId="13" fillId="42" borderId="27" xfId="0" applyFont="1" applyFill="1" applyBorder="1" applyAlignment="1">
      <alignment horizontal="center" wrapText="1"/>
    </xf>
    <xf numFmtId="0" fontId="13" fillId="42" borderId="16" xfId="0" applyFont="1" applyFill="1" applyBorder="1" applyAlignment="1">
      <alignment horizontal="center" wrapText="1"/>
    </xf>
    <xf numFmtId="0" fontId="13" fillId="42" borderId="0" xfId="0" applyFont="1" applyFill="1" applyAlignment="1">
      <alignment horizontal="center" wrapText="1"/>
    </xf>
    <xf numFmtId="0" fontId="13" fillId="42" borderId="28" xfId="0" applyFont="1" applyFill="1" applyBorder="1" applyAlignment="1">
      <alignment horizontal="center" wrapText="1"/>
    </xf>
    <xf numFmtId="0" fontId="13" fillId="42" borderId="14" xfId="0" applyFont="1" applyFill="1" applyBorder="1" applyAlignment="1">
      <alignment horizontal="center" wrapText="1"/>
    </xf>
    <xf numFmtId="0" fontId="13" fillId="42" borderId="29" xfId="0" applyFont="1" applyFill="1" applyBorder="1" applyAlignment="1">
      <alignment horizontal="center" wrapText="1"/>
    </xf>
    <xf numFmtId="0" fontId="13" fillId="42" borderId="30" xfId="0" applyFont="1" applyFill="1" applyBorder="1" applyAlignment="1">
      <alignment horizontal="center" wrapText="1"/>
    </xf>
    <xf numFmtId="0" fontId="13" fillId="12" borderId="13" xfId="0"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3" fillId="12" borderId="27"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3" fillId="12" borderId="0" xfId="0" applyFont="1" applyFill="1" applyAlignment="1">
      <alignment horizontal="center" vertical="center" wrapText="1"/>
    </xf>
    <xf numFmtId="0" fontId="13" fillId="12" borderId="28" xfId="0" applyFont="1" applyFill="1" applyBorder="1" applyAlignment="1">
      <alignment horizontal="center" vertical="center" wrapText="1"/>
    </xf>
    <xf numFmtId="0" fontId="13" fillId="12" borderId="14" xfId="0" applyFont="1" applyFill="1" applyBorder="1" applyAlignment="1">
      <alignment horizontal="center" vertical="center" wrapText="1"/>
    </xf>
    <xf numFmtId="0" fontId="13" fillId="12" borderId="29" xfId="0" applyFont="1" applyFill="1" applyBorder="1" applyAlignment="1">
      <alignment horizontal="center" vertical="center" wrapText="1"/>
    </xf>
    <xf numFmtId="0" fontId="13" fillId="18" borderId="13" xfId="0" applyFont="1" applyFill="1" applyBorder="1" applyAlignment="1">
      <alignment horizontal="center" vertical="top" wrapText="1"/>
    </xf>
    <xf numFmtId="0" fontId="13" fillId="18" borderId="26" xfId="0" applyFont="1" applyFill="1" applyBorder="1" applyAlignment="1">
      <alignment horizontal="center" vertical="top" wrapText="1"/>
    </xf>
    <xf numFmtId="0" fontId="13" fillId="18" borderId="27" xfId="0" applyFont="1" applyFill="1" applyBorder="1" applyAlignment="1">
      <alignment horizontal="center" vertical="top" wrapText="1"/>
    </xf>
    <xf numFmtId="0" fontId="13" fillId="18" borderId="16" xfId="0" applyFont="1" applyFill="1" applyBorder="1" applyAlignment="1">
      <alignment horizontal="center" vertical="top" wrapText="1"/>
    </xf>
    <xf numFmtId="0" fontId="13" fillId="18" borderId="0" xfId="0" applyFont="1" applyFill="1" applyAlignment="1">
      <alignment horizontal="center" vertical="top" wrapText="1"/>
    </xf>
    <xf numFmtId="0" fontId="13" fillId="18" borderId="28" xfId="0" applyFont="1" applyFill="1" applyBorder="1" applyAlignment="1">
      <alignment horizontal="center" vertical="top" wrapText="1"/>
    </xf>
    <xf numFmtId="0" fontId="13" fillId="18" borderId="14" xfId="0" applyFont="1" applyFill="1" applyBorder="1" applyAlignment="1">
      <alignment horizontal="center" vertical="top" wrapText="1"/>
    </xf>
    <xf numFmtId="0" fontId="13" fillId="18" borderId="29" xfId="0" applyFont="1" applyFill="1" applyBorder="1" applyAlignment="1">
      <alignment horizontal="center" vertical="top" wrapText="1"/>
    </xf>
    <xf numFmtId="0" fontId="13" fillId="18" borderId="30" xfId="0" applyFont="1" applyFill="1" applyBorder="1" applyAlignment="1">
      <alignment horizontal="center" vertical="top" wrapText="1"/>
    </xf>
    <xf numFmtId="0" fontId="13" fillId="42" borderId="13" xfId="0" applyFont="1" applyFill="1" applyBorder="1" applyAlignment="1">
      <alignment horizontal="center" vertical="top" wrapText="1"/>
    </xf>
    <xf numFmtId="0" fontId="34" fillId="42" borderId="26" xfId="0" applyFont="1" applyFill="1" applyBorder="1" applyAlignment="1">
      <alignment horizontal="center" vertical="top" wrapText="1"/>
    </xf>
    <xf numFmtId="0" fontId="34" fillId="42" borderId="27" xfId="0" applyFont="1" applyFill="1" applyBorder="1" applyAlignment="1">
      <alignment horizontal="center" vertical="top" wrapText="1"/>
    </xf>
    <xf numFmtId="0" fontId="34" fillId="42" borderId="16" xfId="0" applyFont="1" applyFill="1" applyBorder="1" applyAlignment="1">
      <alignment horizontal="center" vertical="top" wrapText="1"/>
    </xf>
    <xf numFmtId="0" fontId="34" fillId="42" borderId="0" xfId="0" applyFont="1" applyFill="1" applyAlignment="1">
      <alignment horizontal="center" vertical="top" wrapText="1"/>
    </xf>
    <xf numFmtId="0" fontId="34" fillId="42" borderId="28" xfId="0" applyFont="1" applyFill="1" applyBorder="1" applyAlignment="1">
      <alignment horizontal="center" vertical="top" wrapText="1"/>
    </xf>
    <xf numFmtId="0" fontId="13" fillId="42" borderId="26" xfId="0" applyFont="1" applyFill="1" applyBorder="1" applyAlignment="1">
      <alignment horizontal="center" vertical="top" wrapText="1"/>
    </xf>
    <xf numFmtId="0" fontId="13" fillId="42" borderId="27" xfId="0" applyFont="1" applyFill="1" applyBorder="1" applyAlignment="1">
      <alignment horizontal="center" vertical="top" wrapText="1"/>
    </xf>
    <xf numFmtId="0" fontId="13" fillId="42" borderId="16" xfId="0" applyFont="1" applyFill="1" applyBorder="1" applyAlignment="1">
      <alignment horizontal="center" vertical="top" wrapText="1"/>
    </xf>
    <xf numFmtId="0" fontId="13" fillId="42" borderId="0" xfId="0" applyFont="1" applyFill="1" applyAlignment="1">
      <alignment horizontal="center" vertical="top" wrapText="1"/>
    </xf>
    <xf numFmtId="0" fontId="13" fillId="42" borderId="28" xfId="0" applyFont="1" applyFill="1" applyBorder="1" applyAlignment="1">
      <alignment horizontal="center" vertical="top" wrapText="1"/>
    </xf>
    <xf numFmtId="0" fontId="13" fillId="42" borderId="29" xfId="0" applyFont="1" applyFill="1" applyBorder="1" applyAlignment="1">
      <alignment horizontal="center" vertical="top" wrapText="1"/>
    </xf>
    <xf numFmtId="0" fontId="13" fillId="42" borderId="30" xfId="0" applyFont="1" applyFill="1" applyBorder="1" applyAlignment="1">
      <alignment horizontal="center" vertical="top" wrapText="1"/>
    </xf>
    <xf numFmtId="0" fontId="13" fillId="12" borderId="1"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13" fillId="12" borderId="1" xfId="0" applyFont="1" applyFill="1" applyBorder="1" applyAlignment="1">
      <alignment horizontal="center" wrapText="1"/>
    </xf>
    <xf numFmtId="0" fontId="13" fillId="18" borderId="13" xfId="0" applyFont="1" applyFill="1" applyBorder="1" applyAlignment="1">
      <alignment horizontal="center" vertical="center" wrapText="1"/>
    </xf>
    <xf numFmtId="0" fontId="13" fillId="18" borderId="26" xfId="0" applyFont="1" applyFill="1" applyBorder="1" applyAlignment="1">
      <alignment horizontal="center" vertical="center" wrapText="1"/>
    </xf>
    <xf numFmtId="0" fontId="13" fillId="18" borderId="27" xfId="0" applyFont="1" applyFill="1" applyBorder="1" applyAlignment="1">
      <alignment horizontal="center" vertical="center" wrapText="1"/>
    </xf>
    <xf numFmtId="0" fontId="13" fillId="18" borderId="16" xfId="0" applyFont="1" applyFill="1" applyBorder="1" applyAlignment="1">
      <alignment horizontal="center" vertical="center" wrapText="1"/>
    </xf>
    <xf numFmtId="0" fontId="13" fillId="18" borderId="0" xfId="0" applyFont="1" applyFill="1" applyAlignment="1">
      <alignment horizontal="center" vertical="center" wrapText="1"/>
    </xf>
    <xf numFmtId="0" fontId="13" fillId="18" borderId="28" xfId="0" applyFont="1" applyFill="1" applyBorder="1" applyAlignment="1">
      <alignment horizontal="center" vertical="center" wrapText="1"/>
    </xf>
    <xf numFmtId="0" fontId="13" fillId="18" borderId="14" xfId="0" applyFont="1" applyFill="1" applyBorder="1" applyAlignment="1">
      <alignment horizontal="center" vertical="center" wrapText="1"/>
    </xf>
    <xf numFmtId="0" fontId="13" fillId="18" borderId="29"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13" fillId="29" borderId="13" xfId="0" applyFont="1" applyFill="1" applyBorder="1" applyAlignment="1">
      <alignment horizontal="center" vertical="center" wrapText="1"/>
    </xf>
    <xf numFmtId="0" fontId="13" fillId="29" borderId="26" xfId="0" applyFont="1" applyFill="1" applyBorder="1" applyAlignment="1">
      <alignment horizontal="center" vertical="center" wrapText="1"/>
    </xf>
    <xf numFmtId="0" fontId="13" fillId="29" borderId="27" xfId="0" applyFont="1" applyFill="1" applyBorder="1" applyAlignment="1">
      <alignment horizontal="center" vertical="center" wrapText="1"/>
    </xf>
    <xf numFmtId="0" fontId="13" fillId="29" borderId="16"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28" xfId="0" applyFont="1" applyFill="1" applyBorder="1" applyAlignment="1">
      <alignment horizontal="center" vertical="center" wrapText="1"/>
    </xf>
    <xf numFmtId="0" fontId="13" fillId="29" borderId="14" xfId="0" applyFont="1" applyFill="1" applyBorder="1" applyAlignment="1">
      <alignment horizontal="center" vertical="center" wrapText="1"/>
    </xf>
    <xf numFmtId="0" fontId="13" fillId="29" borderId="29" xfId="0" applyFont="1" applyFill="1" applyBorder="1" applyAlignment="1">
      <alignment horizontal="center" vertical="center" wrapText="1"/>
    </xf>
    <xf numFmtId="0" fontId="13" fillId="29" borderId="3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3" fillId="42" borderId="1" xfId="0" applyFont="1" applyFill="1" applyBorder="1" applyAlignment="1">
      <alignment horizontal="center" vertical="center" wrapText="1"/>
    </xf>
    <xf numFmtId="0" fontId="13" fillId="42" borderId="1" xfId="0" applyFont="1" applyFill="1" applyBorder="1" applyAlignment="1">
      <alignment horizontal="center" wrapText="1"/>
    </xf>
    <xf numFmtId="0" fontId="13" fillId="42" borderId="13" xfId="0" applyFont="1" applyFill="1" applyBorder="1" applyAlignment="1">
      <alignment horizontal="center" vertical="center" wrapText="1"/>
    </xf>
    <xf numFmtId="0" fontId="13" fillId="42" borderId="26" xfId="0" applyFont="1" applyFill="1" applyBorder="1" applyAlignment="1">
      <alignment horizontal="center" vertical="center" wrapText="1"/>
    </xf>
    <xf numFmtId="0" fontId="13" fillId="42" borderId="27" xfId="0" applyFont="1" applyFill="1" applyBorder="1" applyAlignment="1">
      <alignment horizontal="center" vertical="center" wrapText="1"/>
    </xf>
    <xf numFmtId="0" fontId="13" fillId="42" borderId="16" xfId="0" applyFont="1" applyFill="1" applyBorder="1" applyAlignment="1">
      <alignment horizontal="center" vertical="center" wrapText="1"/>
    </xf>
    <xf numFmtId="0" fontId="13" fillId="42" borderId="0" xfId="0" applyFont="1" applyFill="1" applyAlignment="1">
      <alignment horizontal="center" vertical="center" wrapText="1"/>
    </xf>
    <xf numFmtId="0" fontId="13" fillId="42" borderId="28" xfId="0" applyFont="1" applyFill="1" applyBorder="1" applyAlignment="1">
      <alignment horizontal="center" vertical="center" wrapText="1"/>
    </xf>
    <xf numFmtId="0" fontId="13" fillId="42" borderId="14" xfId="0" applyFont="1" applyFill="1" applyBorder="1" applyAlignment="1">
      <alignment horizontal="center" vertical="center" wrapText="1"/>
    </xf>
    <xf numFmtId="0" fontId="13" fillId="42" borderId="29" xfId="0" applyFont="1" applyFill="1" applyBorder="1" applyAlignment="1">
      <alignment horizontal="center" vertical="center" wrapText="1"/>
    </xf>
    <xf numFmtId="0" fontId="13" fillId="42" borderId="30" xfId="0" applyFont="1" applyFill="1" applyBorder="1" applyAlignment="1">
      <alignment horizontal="center" vertical="center" wrapText="1"/>
    </xf>
    <xf numFmtId="0" fontId="13" fillId="46" borderId="13" xfId="0" applyFont="1" applyFill="1" applyBorder="1" applyAlignment="1">
      <alignment horizontal="center" vertical="center" wrapText="1"/>
    </xf>
    <xf numFmtId="0" fontId="13" fillId="46" borderId="26" xfId="0" applyFont="1" applyFill="1" applyBorder="1" applyAlignment="1">
      <alignment horizontal="center" vertical="center" wrapText="1"/>
    </xf>
    <xf numFmtId="0" fontId="13" fillId="46" borderId="27" xfId="0" applyFont="1" applyFill="1" applyBorder="1" applyAlignment="1">
      <alignment horizontal="center" vertical="center" wrapText="1"/>
    </xf>
    <xf numFmtId="0" fontId="13" fillId="46" borderId="16" xfId="0" applyFont="1" applyFill="1" applyBorder="1" applyAlignment="1">
      <alignment horizontal="center" vertical="center" wrapText="1"/>
    </xf>
    <xf numFmtId="0" fontId="13" fillId="46" borderId="0" xfId="0" applyFont="1" applyFill="1" applyAlignment="1">
      <alignment horizontal="center" vertical="center" wrapText="1"/>
    </xf>
    <xf numFmtId="0" fontId="13" fillId="46" borderId="28" xfId="0" applyFont="1" applyFill="1" applyBorder="1" applyAlignment="1">
      <alignment horizontal="center" vertical="center" wrapText="1"/>
    </xf>
    <xf numFmtId="0" fontId="13" fillId="46" borderId="14" xfId="0" applyFont="1" applyFill="1" applyBorder="1" applyAlignment="1">
      <alignment horizontal="center" vertical="center" wrapText="1"/>
    </xf>
    <xf numFmtId="0" fontId="13" fillId="46" borderId="29" xfId="0" applyFont="1" applyFill="1" applyBorder="1" applyAlignment="1">
      <alignment horizontal="center" vertical="center" wrapText="1"/>
    </xf>
    <xf numFmtId="0" fontId="13" fillId="46" borderId="30" xfId="0" applyFont="1" applyFill="1" applyBorder="1" applyAlignment="1">
      <alignment horizontal="center" vertical="center" wrapText="1"/>
    </xf>
    <xf numFmtId="0" fontId="13" fillId="46" borderId="13" xfId="0" applyFont="1" applyFill="1" applyBorder="1" applyAlignment="1">
      <alignment horizontal="center" wrapText="1"/>
    </xf>
    <xf numFmtId="0" fontId="13" fillId="46" borderId="26" xfId="0" applyFont="1" applyFill="1" applyBorder="1" applyAlignment="1">
      <alignment horizontal="center" wrapText="1"/>
    </xf>
    <xf numFmtId="0" fontId="13" fillId="46" borderId="27" xfId="0" applyFont="1" applyFill="1" applyBorder="1" applyAlignment="1">
      <alignment horizontal="center" wrapText="1"/>
    </xf>
    <xf numFmtId="0" fontId="13" fillId="46" borderId="16" xfId="0" applyFont="1" applyFill="1" applyBorder="1" applyAlignment="1">
      <alignment horizontal="center" wrapText="1"/>
    </xf>
    <xf numFmtId="0" fontId="13" fillId="46" borderId="0" xfId="0" applyFont="1" applyFill="1" applyAlignment="1">
      <alignment horizontal="center" wrapText="1"/>
    </xf>
    <xf numFmtId="0" fontId="13" fillId="46" borderId="28" xfId="0" applyFont="1" applyFill="1" applyBorder="1" applyAlignment="1">
      <alignment horizontal="center" wrapText="1"/>
    </xf>
    <xf numFmtId="0" fontId="13" fillId="46" borderId="14" xfId="0" applyFont="1" applyFill="1" applyBorder="1" applyAlignment="1">
      <alignment horizontal="center" wrapText="1"/>
    </xf>
    <xf numFmtId="0" fontId="13" fillId="46" borderId="29" xfId="0" applyFont="1" applyFill="1" applyBorder="1" applyAlignment="1">
      <alignment horizontal="center" wrapText="1"/>
    </xf>
    <xf numFmtId="0" fontId="13" fillId="46" borderId="30" xfId="0" applyFont="1" applyFill="1" applyBorder="1" applyAlignment="1">
      <alignment horizontal="center" wrapText="1"/>
    </xf>
    <xf numFmtId="0" fontId="24" fillId="43" borderId="1" xfId="0" applyFont="1" applyFill="1" applyBorder="1" applyAlignment="1">
      <alignment horizontal="center" wrapText="1"/>
    </xf>
    <xf numFmtId="0" fontId="15" fillId="43" borderId="1" xfId="0" applyFont="1" applyFill="1" applyBorder="1" applyAlignment="1">
      <alignment horizontal="center" wrapText="1"/>
    </xf>
    <xf numFmtId="0" fontId="24" fillId="44" borderId="1" xfId="0" applyFont="1" applyFill="1" applyBorder="1" applyAlignment="1">
      <alignment horizontal="center" wrapText="1"/>
    </xf>
    <xf numFmtId="0" fontId="24" fillId="45" borderId="1" xfId="0" applyFont="1" applyFill="1" applyBorder="1" applyAlignment="1">
      <alignment horizontal="center" wrapText="1"/>
    </xf>
    <xf numFmtId="0" fontId="24" fillId="13" borderId="1" xfId="0" applyFont="1" applyFill="1" applyBorder="1" applyAlignment="1">
      <alignment horizontal="center" wrapText="1"/>
    </xf>
    <xf numFmtId="0" fontId="13" fillId="29" borderId="1" xfId="0" applyFont="1" applyFill="1" applyBorder="1" applyAlignment="1">
      <alignment horizontal="center" wrapText="1"/>
    </xf>
    <xf numFmtId="0" fontId="13" fillId="40" borderId="1" xfId="0" applyFont="1" applyFill="1" applyBorder="1" applyAlignment="1">
      <alignment horizontal="center" vertical="top" wrapText="1"/>
    </xf>
    <xf numFmtId="0" fontId="13" fillId="40" borderId="2" xfId="0" applyFont="1" applyFill="1" applyBorder="1" applyAlignment="1">
      <alignment horizontal="center" vertical="top" wrapText="1"/>
    </xf>
    <xf numFmtId="0" fontId="13" fillId="59" borderId="1" xfId="0" applyFont="1" applyFill="1" applyBorder="1" applyAlignment="1">
      <alignment horizontal="center" wrapText="1"/>
    </xf>
    <xf numFmtId="0" fontId="13" fillId="59" borderId="13" xfId="0" applyFont="1" applyFill="1" applyBorder="1" applyAlignment="1">
      <alignment horizontal="center" vertical="center" wrapText="1"/>
    </xf>
    <xf numFmtId="0" fontId="13" fillId="59" borderId="26" xfId="0" applyFont="1" applyFill="1" applyBorder="1" applyAlignment="1">
      <alignment horizontal="center" vertical="center" wrapText="1"/>
    </xf>
    <xf numFmtId="0" fontId="13" fillId="59" borderId="27" xfId="0" applyFont="1" applyFill="1" applyBorder="1" applyAlignment="1">
      <alignment horizontal="center" vertical="center" wrapText="1"/>
    </xf>
    <xf numFmtId="0" fontId="13" fillId="59" borderId="16" xfId="0" applyFont="1" applyFill="1" applyBorder="1" applyAlignment="1">
      <alignment horizontal="center" vertical="center" wrapText="1"/>
    </xf>
    <xf numFmtId="0" fontId="13" fillId="59" borderId="0" xfId="0" applyFont="1" applyFill="1" applyAlignment="1">
      <alignment horizontal="center" vertical="center" wrapText="1"/>
    </xf>
    <xf numFmtId="0" fontId="13" fillId="59" borderId="28" xfId="0" applyFont="1" applyFill="1" applyBorder="1" applyAlignment="1">
      <alignment horizontal="center" vertical="center" wrapText="1"/>
    </xf>
    <xf numFmtId="0" fontId="13" fillId="59" borderId="14" xfId="0" applyFont="1" applyFill="1" applyBorder="1" applyAlignment="1">
      <alignment horizontal="center" vertical="center" wrapText="1"/>
    </xf>
    <xf numFmtId="0" fontId="13" fillId="59" borderId="29" xfId="0" applyFont="1" applyFill="1" applyBorder="1" applyAlignment="1">
      <alignment horizontal="center" vertical="center" wrapText="1"/>
    </xf>
    <xf numFmtId="0" fontId="13" fillId="59" borderId="30" xfId="0" applyFont="1" applyFill="1" applyBorder="1" applyAlignment="1">
      <alignment horizontal="center" vertical="center" wrapText="1"/>
    </xf>
    <xf numFmtId="0" fontId="24" fillId="56" borderId="0" xfId="0" applyFont="1" applyFill="1" applyAlignment="1">
      <alignment horizontal="center" vertical="center" wrapText="1"/>
    </xf>
    <xf numFmtId="0" fontId="35" fillId="0" borderId="0" xfId="0" applyFont="1" applyAlignment="1">
      <alignment horizontal="center" vertical="top" wrapText="1"/>
    </xf>
    <xf numFmtId="0" fontId="24" fillId="49" borderId="2" xfId="0" applyFont="1" applyFill="1" applyBorder="1" applyAlignment="1">
      <alignment horizontal="center" vertical="center" wrapText="1"/>
    </xf>
    <xf numFmtId="0" fontId="24" fillId="49" borderId="3" xfId="0" applyFont="1" applyFill="1" applyBorder="1" applyAlignment="1">
      <alignment horizontal="center" vertical="center" wrapText="1"/>
    </xf>
    <xf numFmtId="0" fontId="24" fillId="49" borderId="4" xfId="0" applyFont="1" applyFill="1" applyBorder="1" applyAlignment="1">
      <alignment horizontal="center" vertical="center" wrapText="1"/>
    </xf>
    <xf numFmtId="0" fontId="24" fillId="50" borderId="2" xfId="0" applyFont="1" applyFill="1" applyBorder="1" applyAlignment="1">
      <alignment horizontal="center" vertical="center" wrapText="1"/>
    </xf>
    <xf numFmtId="0" fontId="24" fillId="50" borderId="3" xfId="0" applyFont="1" applyFill="1" applyBorder="1" applyAlignment="1">
      <alignment horizontal="center" vertical="center" wrapText="1"/>
    </xf>
    <xf numFmtId="0" fontId="24" fillId="50" borderId="4" xfId="0" applyFont="1" applyFill="1" applyBorder="1" applyAlignment="1">
      <alignment horizontal="center" vertical="center" wrapText="1"/>
    </xf>
    <xf numFmtId="0" fontId="24" fillId="51" borderId="2" xfId="0" applyFont="1" applyFill="1" applyBorder="1" applyAlignment="1">
      <alignment horizontal="center" vertical="center" wrapText="1"/>
    </xf>
    <xf numFmtId="0" fontId="24" fillId="51" borderId="3" xfId="0" applyFont="1" applyFill="1" applyBorder="1" applyAlignment="1">
      <alignment horizontal="center" vertical="center" wrapText="1"/>
    </xf>
    <xf numFmtId="0" fontId="24" fillId="51" borderId="4" xfId="0" applyFont="1" applyFill="1" applyBorder="1" applyAlignment="1">
      <alignment horizontal="center" vertical="center" wrapText="1"/>
    </xf>
    <xf numFmtId="0" fontId="24" fillId="57" borderId="0" xfId="0" applyFont="1" applyFill="1" applyAlignment="1">
      <alignment horizontal="center" vertical="center" wrapText="1"/>
    </xf>
    <xf numFmtId="0" fontId="29" fillId="34" borderId="13" xfId="0" applyFont="1" applyFill="1" applyBorder="1" applyAlignment="1">
      <alignment horizontal="center" vertical="center" wrapText="1"/>
    </xf>
    <xf numFmtId="0" fontId="29" fillId="34" borderId="26" xfId="0" applyFont="1" applyFill="1" applyBorder="1" applyAlignment="1">
      <alignment horizontal="center" vertical="center" wrapText="1"/>
    </xf>
    <xf numFmtId="0" fontId="29" fillId="34" borderId="27" xfId="0" applyFont="1" applyFill="1" applyBorder="1" applyAlignment="1">
      <alignment horizontal="center" vertical="center" wrapText="1"/>
    </xf>
    <xf numFmtId="0" fontId="29" fillId="34" borderId="16" xfId="0" applyFont="1" applyFill="1" applyBorder="1" applyAlignment="1">
      <alignment horizontal="center" vertical="center" wrapText="1"/>
    </xf>
    <xf numFmtId="0" fontId="29" fillId="34" borderId="0" xfId="0" applyFont="1" applyFill="1" applyAlignment="1">
      <alignment horizontal="center" vertical="center" wrapText="1"/>
    </xf>
    <xf numFmtId="0" fontId="29" fillId="34" borderId="28" xfId="0" applyFont="1" applyFill="1" applyBorder="1" applyAlignment="1">
      <alignment horizontal="center" vertical="center" wrapText="1"/>
    </xf>
    <xf numFmtId="0" fontId="29" fillId="34" borderId="14" xfId="0" applyFont="1" applyFill="1" applyBorder="1" applyAlignment="1">
      <alignment horizontal="center" vertical="center" wrapText="1"/>
    </xf>
    <xf numFmtId="0" fontId="29" fillId="34" borderId="29" xfId="0" applyFont="1" applyFill="1" applyBorder="1" applyAlignment="1">
      <alignment horizontal="center" vertical="center" wrapText="1"/>
    </xf>
    <xf numFmtId="0" fontId="29" fillId="34" borderId="30" xfId="0" applyFont="1" applyFill="1" applyBorder="1" applyAlignment="1">
      <alignment horizontal="center" vertical="center" wrapText="1"/>
    </xf>
    <xf numFmtId="0" fontId="29" fillId="46" borderId="13" xfId="0" applyFont="1" applyFill="1" applyBorder="1" applyAlignment="1">
      <alignment horizontal="center" vertical="center" wrapText="1"/>
    </xf>
    <xf numFmtId="0" fontId="29" fillId="46" borderId="26" xfId="0" applyFont="1" applyFill="1" applyBorder="1" applyAlignment="1">
      <alignment horizontal="center" vertical="center" wrapText="1"/>
    </xf>
    <xf numFmtId="0" fontId="29" fillId="46" borderId="27" xfId="0" applyFont="1" applyFill="1" applyBorder="1" applyAlignment="1">
      <alignment horizontal="center" vertical="center" wrapText="1"/>
    </xf>
    <xf numFmtId="0" fontId="29" fillId="46" borderId="16" xfId="0" applyFont="1" applyFill="1" applyBorder="1" applyAlignment="1">
      <alignment horizontal="center" vertical="center" wrapText="1"/>
    </xf>
    <xf numFmtId="0" fontId="29" fillId="46" borderId="0" xfId="0" applyFont="1" applyFill="1" applyAlignment="1">
      <alignment horizontal="center" vertical="center" wrapText="1"/>
    </xf>
    <xf numFmtId="0" fontId="29" fillId="46" borderId="28" xfId="0" applyFont="1" applyFill="1" applyBorder="1" applyAlignment="1">
      <alignment horizontal="center" vertical="center" wrapText="1"/>
    </xf>
    <xf numFmtId="0" fontId="29" fillId="46" borderId="14" xfId="0" applyFont="1" applyFill="1" applyBorder="1" applyAlignment="1">
      <alignment horizontal="center" vertical="center" wrapText="1"/>
    </xf>
    <xf numFmtId="0" fontId="29" fillId="46" borderId="29"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29" fillId="42" borderId="13" xfId="0" applyFont="1" applyFill="1" applyBorder="1" applyAlignment="1">
      <alignment horizontal="center" vertical="center" wrapText="1"/>
    </xf>
    <xf numFmtId="0" fontId="29" fillId="42" borderId="26" xfId="0" applyFont="1" applyFill="1" applyBorder="1" applyAlignment="1">
      <alignment horizontal="center" vertical="center" wrapText="1"/>
    </xf>
    <xf numFmtId="0" fontId="29" fillId="42" borderId="27" xfId="0" applyFont="1" applyFill="1" applyBorder="1" applyAlignment="1">
      <alignment horizontal="center" vertical="center" wrapText="1"/>
    </xf>
    <xf numFmtId="0" fontId="29" fillId="42" borderId="16" xfId="0" applyFont="1" applyFill="1" applyBorder="1" applyAlignment="1">
      <alignment horizontal="center" vertical="center" wrapText="1"/>
    </xf>
    <xf numFmtId="0" fontId="29" fillId="42" borderId="0" xfId="0" applyFont="1" applyFill="1" applyAlignment="1">
      <alignment horizontal="center" vertical="center" wrapText="1"/>
    </xf>
    <xf numFmtId="0" fontId="29" fillId="42" borderId="28" xfId="0" applyFont="1" applyFill="1" applyBorder="1" applyAlignment="1">
      <alignment horizontal="center" vertical="center" wrapText="1"/>
    </xf>
    <xf numFmtId="0" fontId="29" fillId="42" borderId="14" xfId="0" applyFont="1" applyFill="1" applyBorder="1" applyAlignment="1">
      <alignment horizontal="center" vertical="center" wrapText="1"/>
    </xf>
    <xf numFmtId="0" fontId="29" fillId="42" borderId="29" xfId="0" applyFont="1" applyFill="1" applyBorder="1" applyAlignment="1">
      <alignment horizontal="center" vertical="center" wrapText="1"/>
    </xf>
    <xf numFmtId="0" fontId="29" fillId="42" borderId="30" xfId="0" applyFont="1" applyFill="1" applyBorder="1" applyAlignment="1">
      <alignment horizontal="center" vertical="center" wrapText="1"/>
    </xf>
    <xf numFmtId="0" fontId="29" fillId="53" borderId="13" xfId="0" applyFont="1" applyFill="1" applyBorder="1" applyAlignment="1">
      <alignment horizontal="center" vertical="center" wrapText="1"/>
    </xf>
    <xf numFmtId="0" fontId="29" fillId="53" borderId="26" xfId="0" applyFont="1" applyFill="1" applyBorder="1" applyAlignment="1">
      <alignment horizontal="center" vertical="center" wrapText="1"/>
    </xf>
    <xf numFmtId="0" fontId="29" fillId="53" borderId="27" xfId="0" applyFont="1" applyFill="1" applyBorder="1" applyAlignment="1">
      <alignment horizontal="center" vertical="center" wrapText="1"/>
    </xf>
    <xf numFmtId="0" fontId="29" fillId="53" borderId="16" xfId="0" applyFont="1" applyFill="1" applyBorder="1" applyAlignment="1">
      <alignment horizontal="center" vertical="center" wrapText="1"/>
    </xf>
    <xf numFmtId="0" fontId="29" fillId="53" borderId="0" xfId="0" applyFont="1" applyFill="1" applyAlignment="1">
      <alignment horizontal="center" vertical="center" wrapText="1"/>
    </xf>
    <xf numFmtId="0" fontId="29" fillId="53" borderId="28" xfId="0" applyFont="1" applyFill="1" applyBorder="1" applyAlignment="1">
      <alignment horizontal="center" vertical="center" wrapText="1"/>
    </xf>
    <xf numFmtId="0" fontId="29" fillId="53" borderId="14" xfId="0" applyFont="1" applyFill="1" applyBorder="1" applyAlignment="1">
      <alignment horizontal="center" vertical="center" wrapText="1"/>
    </xf>
    <xf numFmtId="0" fontId="29" fillId="53" borderId="29" xfId="0" applyFont="1" applyFill="1" applyBorder="1" applyAlignment="1">
      <alignment horizontal="center" vertical="center" wrapText="1"/>
    </xf>
    <xf numFmtId="0" fontId="29" fillId="53" borderId="30" xfId="0" applyFont="1" applyFill="1" applyBorder="1" applyAlignment="1">
      <alignment horizontal="center" vertical="center" wrapText="1"/>
    </xf>
    <xf numFmtId="0" fontId="29" fillId="55" borderId="13" xfId="0" applyFont="1" applyFill="1" applyBorder="1" applyAlignment="1">
      <alignment horizontal="center" vertical="center" wrapText="1"/>
    </xf>
    <xf numFmtId="0" fontId="29" fillId="55" borderId="26" xfId="0" applyFont="1" applyFill="1" applyBorder="1" applyAlignment="1">
      <alignment horizontal="center" vertical="center" wrapText="1"/>
    </xf>
    <xf numFmtId="0" fontId="29" fillId="55" borderId="27" xfId="0" applyFont="1" applyFill="1" applyBorder="1" applyAlignment="1">
      <alignment horizontal="center" vertical="center" wrapText="1"/>
    </xf>
    <xf numFmtId="0" fontId="29" fillId="55" borderId="16" xfId="0" applyFont="1" applyFill="1" applyBorder="1" applyAlignment="1">
      <alignment horizontal="center" vertical="center" wrapText="1"/>
    </xf>
    <xf numFmtId="0" fontId="29" fillId="55" borderId="0" xfId="0" applyFont="1" applyFill="1" applyAlignment="1">
      <alignment horizontal="center" vertical="center" wrapText="1"/>
    </xf>
    <xf numFmtId="0" fontId="29" fillId="55" borderId="28" xfId="0" applyFont="1" applyFill="1" applyBorder="1" applyAlignment="1">
      <alignment horizontal="center" vertical="center" wrapText="1"/>
    </xf>
    <xf numFmtId="0" fontId="29" fillId="55" borderId="14" xfId="0" applyFont="1" applyFill="1" applyBorder="1" applyAlignment="1">
      <alignment horizontal="center" vertical="center" wrapText="1"/>
    </xf>
    <xf numFmtId="0" fontId="29" fillId="55" borderId="29" xfId="0" applyFont="1" applyFill="1" applyBorder="1" applyAlignment="1">
      <alignment horizontal="center" vertical="center" wrapText="1"/>
    </xf>
    <xf numFmtId="0" fontId="29" fillId="55" borderId="30" xfId="0" applyFont="1" applyFill="1" applyBorder="1" applyAlignment="1">
      <alignment horizontal="center" vertical="center" wrapText="1"/>
    </xf>
    <xf numFmtId="0" fontId="29" fillId="40" borderId="13" xfId="0" applyFont="1" applyFill="1" applyBorder="1" applyAlignment="1">
      <alignment horizontal="center" vertical="center" wrapText="1"/>
    </xf>
    <xf numFmtId="0" fontId="29" fillId="40" borderId="26" xfId="0" applyFont="1" applyFill="1" applyBorder="1" applyAlignment="1">
      <alignment horizontal="center" vertical="center" wrapText="1"/>
    </xf>
    <xf numFmtId="0" fontId="29" fillId="40" borderId="27" xfId="0" applyFont="1" applyFill="1" applyBorder="1" applyAlignment="1">
      <alignment horizontal="center" vertical="center" wrapText="1"/>
    </xf>
    <xf numFmtId="0" fontId="29" fillId="40" borderId="16" xfId="0" applyFont="1" applyFill="1" applyBorder="1" applyAlignment="1">
      <alignment horizontal="center" vertical="center" wrapText="1"/>
    </xf>
    <xf numFmtId="0" fontId="29" fillId="40" borderId="0" xfId="0" applyFont="1" applyFill="1" applyAlignment="1">
      <alignment horizontal="center" vertical="center" wrapText="1"/>
    </xf>
    <xf numFmtId="0" fontId="29" fillId="40" borderId="28" xfId="0" applyFont="1" applyFill="1" applyBorder="1" applyAlignment="1">
      <alignment horizontal="center" vertical="center" wrapText="1"/>
    </xf>
    <xf numFmtId="0" fontId="29" fillId="40" borderId="14" xfId="0" applyFont="1" applyFill="1" applyBorder="1" applyAlignment="1">
      <alignment horizontal="center" vertical="center" wrapText="1"/>
    </xf>
    <xf numFmtId="0" fontId="29" fillId="40" borderId="29" xfId="0" applyFont="1" applyFill="1" applyBorder="1" applyAlignment="1">
      <alignment horizontal="center" vertical="center" wrapText="1"/>
    </xf>
    <xf numFmtId="0" fontId="29" fillId="40" borderId="30" xfId="0" applyFont="1" applyFill="1" applyBorder="1" applyAlignment="1">
      <alignment horizontal="center" vertical="center" wrapText="1"/>
    </xf>
    <xf numFmtId="0" fontId="29" fillId="54" borderId="13" xfId="0" applyFont="1" applyFill="1" applyBorder="1" applyAlignment="1">
      <alignment horizontal="center" vertical="center" wrapText="1"/>
    </xf>
    <xf numFmtId="0" fontId="29" fillId="54" borderId="26" xfId="0" applyFont="1" applyFill="1" applyBorder="1" applyAlignment="1">
      <alignment horizontal="center" vertical="center" wrapText="1"/>
    </xf>
    <xf numFmtId="0" fontId="29" fillId="54" borderId="27" xfId="0" applyFont="1" applyFill="1" applyBorder="1" applyAlignment="1">
      <alignment horizontal="center" vertical="center" wrapText="1"/>
    </xf>
    <xf numFmtId="0" fontId="29" fillId="54" borderId="16" xfId="0" applyFont="1" applyFill="1" applyBorder="1" applyAlignment="1">
      <alignment horizontal="center" vertical="center" wrapText="1"/>
    </xf>
    <xf numFmtId="0" fontId="29" fillId="54" borderId="0" xfId="0" applyFont="1" applyFill="1" applyAlignment="1">
      <alignment horizontal="center" vertical="center" wrapText="1"/>
    </xf>
    <xf numFmtId="0" fontId="29" fillId="54" borderId="28" xfId="0" applyFont="1" applyFill="1" applyBorder="1" applyAlignment="1">
      <alignment horizontal="center" vertical="center" wrapText="1"/>
    </xf>
    <xf numFmtId="0" fontId="29" fillId="54" borderId="14" xfId="0" applyFont="1" applyFill="1" applyBorder="1" applyAlignment="1">
      <alignment horizontal="center" vertical="center" wrapText="1"/>
    </xf>
    <xf numFmtId="0" fontId="29" fillId="54" borderId="29" xfId="0" applyFont="1" applyFill="1" applyBorder="1" applyAlignment="1">
      <alignment horizontal="center" vertical="center" wrapText="1"/>
    </xf>
    <xf numFmtId="0" fontId="29" fillId="54" borderId="30" xfId="0" applyFont="1" applyFill="1" applyBorder="1" applyAlignment="1">
      <alignment horizontal="center" vertical="center" wrapText="1"/>
    </xf>
    <xf numFmtId="0" fontId="29" fillId="40" borderId="2" xfId="0" applyFont="1" applyFill="1" applyBorder="1" applyAlignment="1">
      <alignment horizontal="center" vertical="center" wrapText="1"/>
    </xf>
    <xf numFmtId="0" fontId="29" fillId="40" borderId="3" xfId="0" applyFont="1" applyFill="1" applyBorder="1" applyAlignment="1">
      <alignment horizontal="center" vertical="center" wrapText="1"/>
    </xf>
    <xf numFmtId="0" fontId="29" fillId="40" borderId="4" xfId="0" applyFont="1" applyFill="1" applyBorder="1" applyAlignment="1">
      <alignment horizontal="center" vertical="center" wrapText="1"/>
    </xf>
    <xf numFmtId="0" fontId="29" fillId="40" borderId="2" xfId="0" applyFont="1" applyFill="1" applyBorder="1" applyAlignment="1">
      <alignment horizontal="center" vertical="center"/>
    </xf>
    <xf numFmtId="0" fontId="29" fillId="40" borderId="3" xfId="0" applyFont="1" applyFill="1" applyBorder="1" applyAlignment="1">
      <alignment horizontal="center" vertical="center"/>
    </xf>
    <xf numFmtId="0" fontId="29" fillId="40" borderId="4" xfId="0" applyFont="1" applyFill="1" applyBorder="1" applyAlignment="1">
      <alignment horizontal="center" vertical="center"/>
    </xf>
    <xf numFmtId="0" fontId="29" fillId="52" borderId="13" xfId="0" applyFont="1" applyFill="1" applyBorder="1" applyAlignment="1">
      <alignment horizontal="center" vertical="center" wrapText="1"/>
    </xf>
    <xf numFmtId="0" fontId="29" fillId="52" borderId="26" xfId="0" applyFont="1" applyFill="1" applyBorder="1" applyAlignment="1">
      <alignment horizontal="center" vertical="center" wrapText="1"/>
    </xf>
    <xf numFmtId="0" fontId="29" fillId="52" borderId="27" xfId="0" applyFont="1" applyFill="1" applyBorder="1" applyAlignment="1">
      <alignment horizontal="center" vertical="center" wrapText="1"/>
    </xf>
    <xf numFmtId="0" fontId="29" fillId="52" borderId="14" xfId="0" applyFont="1" applyFill="1" applyBorder="1" applyAlignment="1">
      <alignment horizontal="center" vertical="center" wrapText="1"/>
    </xf>
    <xf numFmtId="0" fontId="29" fillId="52" borderId="29" xfId="0" applyFont="1" applyFill="1" applyBorder="1" applyAlignment="1">
      <alignment horizontal="center" vertical="center" wrapText="1"/>
    </xf>
    <xf numFmtId="0" fontId="29" fillId="52" borderId="30" xfId="0" applyFont="1" applyFill="1" applyBorder="1" applyAlignment="1">
      <alignment horizontal="center" vertical="center" wrapText="1"/>
    </xf>
    <xf numFmtId="0" fontId="29" fillId="52" borderId="2" xfId="0" applyFont="1" applyFill="1" applyBorder="1" applyAlignment="1">
      <alignment horizontal="center" vertical="center" wrapText="1"/>
    </xf>
    <xf numFmtId="0" fontId="29" fillId="52" borderId="3" xfId="0" applyFont="1" applyFill="1" applyBorder="1" applyAlignment="1">
      <alignment horizontal="center" vertical="center" wrapText="1"/>
    </xf>
    <xf numFmtId="0" fontId="29" fillId="52" borderId="4" xfId="0" applyFont="1" applyFill="1" applyBorder="1" applyAlignment="1">
      <alignment horizontal="center" vertical="center" wrapText="1"/>
    </xf>
    <xf numFmtId="0" fontId="36" fillId="0" borderId="0" xfId="0" applyFont="1" applyAlignment="1">
      <alignment horizontal="left" vertical="top" wrapText="1"/>
    </xf>
    <xf numFmtId="0" fontId="29" fillId="55" borderId="2" xfId="0" applyFont="1" applyFill="1" applyBorder="1" applyAlignment="1">
      <alignment horizontal="center" vertical="center" wrapText="1"/>
    </xf>
    <xf numFmtId="0" fontId="29" fillId="55" borderId="3" xfId="0" applyFont="1" applyFill="1" applyBorder="1" applyAlignment="1">
      <alignment horizontal="center" vertical="center" wrapText="1"/>
    </xf>
    <xf numFmtId="0" fontId="29" fillId="55" borderId="4" xfId="0" applyFont="1" applyFill="1" applyBorder="1" applyAlignment="1">
      <alignment horizontal="center" vertical="center" wrapText="1"/>
    </xf>
    <xf numFmtId="0" fontId="29" fillId="42" borderId="2" xfId="0" applyFont="1" applyFill="1" applyBorder="1" applyAlignment="1">
      <alignment horizontal="center" vertical="center" wrapText="1"/>
    </xf>
    <xf numFmtId="0" fontId="29" fillId="42" borderId="3" xfId="0" applyFont="1" applyFill="1" applyBorder="1" applyAlignment="1">
      <alignment horizontal="center" vertical="center" wrapText="1"/>
    </xf>
    <xf numFmtId="0" fontId="29" fillId="42" borderId="4" xfId="0" applyFont="1" applyFill="1" applyBorder="1" applyAlignment="1">
      <alignment horizontal="center" vertical="center" wrapText="1"/>
    </xf>
    <xf numFmtId="0" fontId="29" fillId="54" borderId="2" xfId="0" applyFont="1" applyFill="1" applyBorder="1" applyAlignment="1">
      <alignment horizontal="center" wrapText="1"/>
    </xf>
    <xf numFmtId="0" fontId="29" fillId="54" borderId="3" xfId="0" applyFont="1" applyFill="1" applyBorder="1" applyAlignment="1">
      <alignment horizontal="center" wrapText="1"/>
    </xf>
    <xf numFmtId="0" fontId="29" fillId="54" borderId="4" xfId="0" applyFont="1" applyFill="1" applyBorder="1" applyAlignment="1">
      <alignment horizontal="center" wrapText="1"/>
    </xf>
  </cellXfs>
  <cellStyles count="1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7" builtinId="8"/>
    <cellStyle name="Normal" xfId="0" builtinId="0"/>
    <cellStyle name="Normal 2" xfId="1" xr:uid="{00000000-0005-0000-0000-000011000000}"/>
  </cellStyles>
  <dxfs count="86">
    <dxf>
      <fill>
        <patternFill>
          <bgColor theme="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0"/>
        </patternFill>
      </fill>
    </dxf>
    <dxf>
      <fill>
        <patternFill>
          <bgColor theme="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1"/>
        </patternFill>
      </fill>
    </dxf>
    <dxf>
      <fill>
        <patternFill>
          <bgColor rgb="FFC6EFCE"/>
        </patternFill>
      </fill>
    </dxf>
    <dxf>
      <fill>
        <patternFill>
          <bgColor rgb="FFFFEB9C"/>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AEEF3"/>
      <color rgb="FFE0F2F1"/>
      <color rgb="FFB3CA80"/>
      <color rgb="FFF2DCDB"/>
      <color rgb="FFEBF1DE"/>
      <color rgb="FF74C476"/>
      <color rgb="FF95B3D7"/>
      <color rgb="FFE1EACC"/>
      <color rgb="FFB7DEE8"/>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9923</xdr:colOff>
      <xdr:row>4</xdr:row>
      <xdr:rowOff>19844</xdr:rowOff>
    </xdr:from>
    <xdr:to>
      <xdr:col>20</xdr:col>
      <xdr:colOff>82364</xdr:colOff>
      <xdr:row>54</xdr:row>
      <xdr:rowOff>71463</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496095" y="1061641"/>
          <a:ext cx="18229472" cy="8018885"/>
        </a:xfrm>
        <a:prstGeom prst="rect">
          <a:avLst/>
        </a:prstGeom>
        <a:blipFill dpi="0" rotWithShape="1">
          <a:blip xmlns:r="http://schemas.openxmlformats.org/officeDocument/2006/relationships" r:embed="rId1" cstate="email">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latin typeface="Franklin Gothic Book" panose="020B0503020102020204" pitchFamily="34" charset="0"/>
          </a:endParaRPr>
        </a:p>
      </xdr:txBody>
    </xdr:sp>
    <xdr:clientData/>
  </xdr:twoCellAnchor>
  <xdr:twoCellAnchor>
    <xdr:from>
      <xdr:col>2</xdr:col>
      <xdr:colOff>922502</xdr:colOff>
      <xdr:row>8</xdr:row>
      <xdr:rowOff>135995</xdr:rowOff>
    </xdr:from>
    <xdr:to>
      <xdr:col>2</xdr:col>
      <xdr:colOff>1359296</xdr:colOff>
      <xdr:row>31</xdr:row>
      <xdr:rowOff>29765</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a:off x="2787815" y="1842558"/>
          <a:ext cx="436794" cy="3545020"/>
        </a:xfrm>
        <a:prstGeom prst="downArrow">
          <a:avLst>
            <a:gd name="adj1" fmla="val 50000"/>
            <a:gd name="adj2" fmla="val 50000"/>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0</xdr:colOff>
      <xdr:row>4</xdr:row>
      <xdr:rowOff>50932</xdr:rowOff>
    </xdr:from>
    <xdr:to>
      <xdr:col>6</xdr:col>
      <xdr:colOff>0</xdr:colOff>
      <xdr:row>6</xdr:row>
      <xdr:rowOff>61515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10195" y="1152260"/>
          <a:ext cx="8959453" cy="367771"/>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800" b="0" i="1">
              <a:latin typeface="Franklin Gothic Book" panose="020B0503020102020204" pitchFamily="34" charset="0"/>
            </a:rPr>
            <a:t>faites</a:t>
          </a:r>
          <a:r>
            <a:rPr lang="fr-FR" sz="1800" b="0" i="1" baseline="0">
              <a:latin typeface="Franklin Gothic Book" panose="020B0503020102020204" pitchFamily="34" charset="0"/>
            </a:rPr>
            <a:t> défiler chaque section pour une description complète</a:t>
          </a:r>
        </a:p>
      </xdr:txBody>
    </xdr:sp>
    <xdr:clientData/>
  </xdr:twoCellAnchor>
  <xdr:twoCellAnchor>
    <xdr:from>
      <xdr:col>1</xdr:col>
      <xdr:colOff>35919</xdr:colOff>
      <xdr:row>7</xdr:row>
      <xdr:rowOff>56554</xdr:rowOff>
    </xdr:from>
    <xdr:to>
      <xdr:col>5</xdr:col>
      <xdr:colOff>2639419</xdr:colOff>
      <xdr:row>9</xdr:row>
      <xdr:rowOff>42958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22091" y="1604367"/>
          <a:ext cx="8110141" cy="303904"/>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i="0">
              <a:solidFill>
                <a:sysClr val="windowText" lastClr="000000"/>
              </a:solidFill>
              <a:latin typeface="Franklin Gothic Book" panose="020B0503020102020204" pitchFamily="34" charset="0"/>
            </a:rPr>
            <a:t>Lisez l'onglet Orientation et cliquez sur le niveau 1 lorsque vous êtes prêt à commencer.</a:t>
          </a:r>
        </a:p>
      </xdr:txBody>
    </xdr:sp>
    <xdr:clientData/>
  </xdr:twoCellAnchor>
  <xdr:twoCellAnchor>
    <xdr:from>
      <xdr:col>11</xdr:col>
      <xdr:colOff>238011</xdr:colOff>
      <xdr:row>28</xdr:row>
      <xdr:rowOff>58852</xdr:rowOff>
    </xdr:from>
    <xdr:to>
      <xdr:col>19</xdr:col>
      <xdr:colOff>111011</xdr:colOff>
      <xdr:row>32</xdr:row>
      <xdr:rowOff>30732</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3434105" y="4940415"/>
          <a:ext cx="4714875" cy="60688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15</xdr:col>
      <xdr:colOff>475456</xdr:colOff>
      <xdr:row>28</xdr:row>
      <xdr:rowOff>110840</xdr:rowOff>
    </xdr:from>
    <xdr:to>
      <xdr:col>16</xdr:col>
      <xdr:colOff>598090</xdr:colOff>
      <xdr:row>31</xdr:row>
      <xdr:rowOff>97091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092487" y="4992403"/>
          <a:ext cx="727869" cy="462501"/>
        </a:xfrm>
        <a:prstGeom prst="rect">
          <a:avLst/>
        </a:prstGeom>
      </xdr:spPr>
    </xdr:pic>
    <xdr:clientData/>
  </xdr:twoCellAnchor>
  <xdr:twoCellAnchor editAs="oneCell">
    <xdr:from>
      <xdr:col>17</xdr:col>
      <xdr:colOff>203201</xdr:colOff>
      <xdr:row>29</xdr:row>
      <xdr:rowOff>76200</xdr:rowOff>
    </xdr:from>
    <xdr:to>
      <xdr:col>19</xdr:col>
      <xdr:colOff>101602</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430501" y="5359400"/>
          <a:ext cx="1117600" cy="216521"/>
        </a:xfrm>
        <a:prstGeom prst="rect">
          <a:avLst/>
        </a:prstGeom>
      </xdr:spPr>
    </xdr:pic>
    <xdr:clientData/>
  </xdr:twoCellAnchor>
  <xdr:twoCellAnchor editAs="oneCell">
    <xdr:from>
      <xdr:col>13</xdr:col>
      <xdr:colOff>381000</xdr:colOff>
      <xdr:row>29</xdr:row>
      <xdr:rowOff>9326</xdr:rowOff>
    </xdr:from>
    <xdr:to>
      <xdr:col>15</xdr:col>
      <xdr:colOff>241299</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twoCellAnchor editAs="oneCell">
    <xdr:from>
      <xdr:col>11</xdr:col>
      <xdr:colOff>326317</xdr:colOff>
      <xdr:row>28</xdr:row>
      <xdr:rowOff>123473</xdr:rowOff>
    </xdr:from>
    <xdr:to>
      <xdr:col>13</xdr:col>
      <xdr:colOff>287844</xdr:colOff>
      <xdr:row>31</xdr:row>
      <xdr:rowOff>132290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267845" y="5088820"/>
          <a:ext cx="1178609" cy="485068"/>
        </a:xfrm>
        <a:prstGeom prst="rect">
          <a:avLst/>
        </a:prstGeom>
      </xdr:spPr>
    </xdr:pic>
    <xdr:clientData/>
  </xdr:twoCellAnchor>
  <xdr:twoCellAnchor>
    <xdr:from>
      <xdr:col>11</xdr:col>
      <xdr:colOff>595312</xdr:colOff>
      <xdr:row>18</xdr:row>
      <xdr:rowOff>19843</xdr:rowOff>
    </xdr:from>
    <xdr:to>
      <xdr:col>19</xdr:col>
      <xdr:colOff>29765</xdr:colOff>
      <xdr:row>20</xdr:row>
      <xdr:rowOff>89296</xdr:rowOff>
    </xdr:to>
    <xdr:sp macro="" textlink="">
      <xdr:nvSpPr>
        <xdr:cNvPr id="7" name="TextBox 6">
          <a:extLst>
            <a:ext uri="{FF2B5EF4-FFF2-40B4-BE49-F238E27FC236}">
              <a16:creationId xmlns:a16="http://schemas.microsoft.com/office/drawing/2014/main" id="{32C8FA98-555D-5D8E-FB97-3C3F0DE80E52}"/>
            </a:ext>
          </a:extLst>
        </xdr:cNvPr>
        <xdr:cNvSpPr txBox="1"/>
      </xdr:nvSpPr>
      <xdr:spPr>
        <a:xfrm>
          <a:off x="13632656" y="2966640"/>
          <a:ext cx="4276328" cy="386953"/>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ysClr val="windowText" lastClr="000000"/>
              </a:solidFill>
            </a:rPr>
            <a:t>Nom du projet : </a:t>
          </a:r>
        </a:p>
      </xdr:txBody>
    </xdr:sp>
    <xdr:clientData/>
  </xdr:twoCellAnchor>
  <xdr:twoCellAnchor>
    <xdr:from>
      <xdr:col>11</xdr:col>
      <xdr:colOff>595312</xdr:colOff>
      <xdr:row>21</xdr:row>
      <xdr:rowOff>109140</xdr:rowOff>
    </xdr:from>
    <xdr:to>
      <xdr:col>19</xdr:col>
      <xdr:colOff>-1</xdr:colOff>
      <xdr:row>24</xdr:row>
      <xdr:rowOff>29765</xdr:rowOff>
    </xdr:to>
    <xdr:sp macro="" textlink="">
      <xdr:nvSpPr>
        <xdr:cNvPr id="11" name="TextBox 10">
          <a:extLst>
            <a:ext uri="{FF2B5EF4-FFF2-40B4-BE49-F238E27FC236}">
              <a16:creationId xmlns:a16="http://schemas.microsoft.com/office/drawing/2014/main" id="{CCE8509D-1FA8-994D-9D42-14F2EE102E35}"/>
            </a:ext>
          </a:extLst>
        </xdr:cNvPr>
        <xdr:cNvSpPr txBox="1"/>
      </xdr:nvSpPr>
      <xdr:spPr>
        <a:xfrm>
          <a:off x="13632656" y="3532187"/>
          <a:ext cx="4246562" cy="396875"/>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ysClr val="windowText" lastClr="000000"/>
              </a:solidFill>
            </a:rPr>
            <a:t>Nom du partenaire : </a:t>
          </a:r>
        </a:p>
      </xdr:txBody>
    </xdr:sp>
    <xdr:clientData/>
  </xdr:twoCellAnchor>
  <xdr:twoCellAnchor>
    <xdr:from>
      <xdr:col>11</xdr:col>
      <xdr:colOff>575470</xdr:colOff>
      <xdr:row>25</xdr:row>
      <xdr:rowOff>109140</xdr:rowOff>
    </xdr:from>
    <xdr:to>
      <xdr:col>18</xdr:col>
      <xdr:colOff>585392</xdr:colOff>
      <xdr:row>27</xdr:row>
      <xdr:rowOff>148828</xdr:rowOff>
    </xdr:to>
    <xdr:sp macro="" textlink="">
      <xdr:nvSpPr>
        <xdr:cNvPr id="13" name="TextBox 12">
          <a:extLst>
            <a:ext uri="{FF2B5EF4-FFF2-40B4-BE49-F238E27FC236}">
              <a16:creationId xmlns:a16="http://schemas.microsoft.com/office/drawing/2014/main" id="{944B3A34-9694-DA10-9489-5AE6D7BBE4C0}"/>
            </a:ext>
          </a:extLst>
        </xdr:cNvPr>
        <xdr:cNvSpPr txBox="1"/>
      </xdr:nvSpPr>
      <xdr:spPr>
        <a:xfrm>
          <a:off x="13612814" y="4167187"/>
          <a:ext cx="4246562" cy="357188"/>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ysClr val="windowText" lastClr="000000"/>
              </a:solidFill>
            </a:rPr>
            <a:t>Date de l'évaluation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39</xdr:col>
      <xdr:colOff>579437</xdr:colOff>
      <xdr:row>1</xdr:row>
      <xdr:rowOff>0</xdr:rowOff>
    </xdr:to>
    <xdr:sp macro="" textlink="">
      <xdr:nvSpPr>
        <xdr:cNvPr id="4" name="TextBox 3">
          <a:extLst>
            <a:ext uri="{FF2B5EF4-FFF2-40B4-BE49-F238E27FC236}">
              <a16:creationId xmlns:a16="http://schemas.microsoft.com/office/drawing/2014/main" id="{67A623AC-9D1C-8283-E90B-F137DA70DBB2}"/>
            </a:ext>
          </a:extLst>
        </xdr:cNvPr>
        <xdr:cNvSpPr txBox="1"/>
      </xdr:nvSpPr>
      <xdr:spPr>
        <a:xfrm>
          <a:off x="0" y="0"/>
          <a:ext cx="24415750" cy="67468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ysClr val="windowText" lastClr="000000"/>
              </a:solidFill>
              <a:latin typeface="+mn-lt"/>
              <a:ea typeface="+mn-ea"/>
              <a:cs typeface="+mn-cs"/>
            </a:rPr>
            <a:t>Cet onglet n'est pas exhaustif et ne contient pas toutes les considérations possibles en matière de gestion de l'environnement du point de vue des opérations. Il présente plutôt les points d'entrée qui devraient être pris en compte, ainsi que la viabilité et les compromis. Le contenu s'appuie sur les orientations développées par le groupe de travail sur l'action climatique de CRS ainsi que sur les bonnes pratiques des équipes nationales. Les ressources de la FICR, du CICR, du SCI, du projet WREC au sein du Cluster Logistique, de MSF, du Fleet Forum et de l'Accélérateur Climatique ont également été mises à profit pour développer le contenu.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39686</xdr:colOff>
      <xdr:row>2</xdr:row>
      <xdr:rowOff>71438</xdr:rowOff>
    </xdr:from>
    <xdr:to>
      <xdr:col>1</xdr:col>
      <xdr:colOff>8072437</xdr:colOff>
      <xdr:row>4</xdr:row>
      <xdr:rowOff>23813</xdr:rowOff>
    </xdr:to>
    <xdr:pic>
      <xdr:nvPicPr>
        <xdr:cNvPr id="2" name="Picture 1">
          <a:extLst>
            <a:ext uri="{FF2B5EF4-FFF2-40B4-BE49-F238E27FC236}">
              <a16:creationId xmlns:a16="http://schemas.microsoft.com/office/drawing/2014/main" id="{2EA82695-F34A-BB4C-1ECB-E904D9E02BDD}"/>
            </a:ext>
          </a:extLst>
        </xdr:cNvPr>
        <xdr:cNvPicPr>
          <a:picLocks noChangeAspect="1"/>
        </xdr:cNvPicPr>
      </xdr:nvPicPr>
      <xdr:blipFill>
        <a:blip xmlns:r="http://schemas.openxmlformats.org/officeDocument/2006/relationships" r:embed="rId1"/>
        <a:stretch>
          <a:fillRect/>
        </a:stretch>
      </xdr:blipFill>
      <xdr:spPr>
        <a:xfrm>
          <a:off x="2516186" y="642938"/>
          <a:ext cx="8032751" cy="6429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11442</xdr:colOff>
      <xdr:row>3</xdr:row>
      <xdr:rowOff>35004</xdr:rowOff>
    </xdr:from>
    <xdr:to>
      <xdr:col>13</xdr:col>
      <xdr:colOff>1424214</xdr:colOff>
      <xdr:row>4</xdr:row>
      <xdr:rowOff>3216</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18085" y="2094218"/>
          <a:ext cx="5966629" cy="367355"/>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i="0">
              <a:latin typeface="Franklin Gothic Book" panose="020B0503020102020204" pitchFamily="34" charset="0"/>
            </a:rPr>
            <a:t>TABLEAU RÉSUMÉ</a:t>
          </a:r>
          <a:r>
            <a:rPr lang="fr-FR" sz="1600" b="1" i="0" baseline="0">
              <a:latin typeface="Franklin Gothic Book" panose="020B0503020102020204" pitchFamily="34" charset="0"/>
            </a:rPr>
            <a:t> DES AFFIRMATIONS DE LA LISTE DE CONTRÔLE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230982</xdr:colOff>
      <xdr:row>0</xdr:row>
      <xdr:rowOff>269082</xdr:rowOff>
    </xdr:from>
    <xdr:to>
      <xdr:col>20</xdr:col>
      <xdr:colOff>595313</xdr:colOff>
      <xdr:row>4</xdr:row>
      <xdr:rowOff>250031</xdr:rowOff>
    </xdr:to>
    <xdr:sp macro="" textlink="">
      <xdr:nvSpPr>
        <xdr:cNvPr id="2" name="TextBox 1">
          <a:extLst>
            <a:ext uri="{FF2B5EF4-FFF2-40B4-BE49-F238E27FC236}">
              <a16:creationId xmlns:a16="http://schemas.microsoft.com/office/drawing/2014/main" id="{D4813177-66FF-4999-942C-8244BDBEDBB4}"/>
            </a:ext>
          </a:extLst>
        </xdr:cNvPr>
        <xdr:cNvSpPr txBox="1"/>
      </xdr:nvSpPr>
      <xdr:spPr>
        <a:xfrm>
          <a:off x="10136982" y="269082"/>
          <a:ext cx="6376987" cy="2159793"/>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300" b="1" i="0" u="sng" baseline="0">
              <a:latin typeface="Franklin Gothic Book" panose="020B0503020102020204" pitchFamily="34" charset="0"/>
            </a:rPr>
            <a:t>Définitions du classement de l'impact</a:t>
          </a:r>
        </a:p>
        <a:p>
          <a:pPr algn="l"/>
          <a:r>
            <a:rPr lang="fr-FR" sz="1300" b="1" i="1" u="none" baseline="0">
              <a:latin typeface="Franklin Gothic Book" panose="020B0503020102020204" pitchFamily="34" charset="0"/>
            </a:rPr>
            <a:t>Élevé : </a:t>
          </a:r>
          <a:r>
            <a:rPr lang="fr-FR" sz="1300" i="1" baseline="0">
              <a:latin typeface="Franklin Gothic Book" panose="020B0503020102020204" pitchFamily="34" charset="0"/>
            </a:rPr>
            <a:t>Perturbation totale pour la majorité des gens dans la zone du programme</a:t>
          </a:r>
        </a:p>
        <a:p>
          <a:pPr algn="l"/>
          <a:r>
            <a:rPr lang="fr-FR" sz="1300" b="1" i="1" u="none" baseline="0">
              <a:latin typeface="Franklin Gothic Book" panose="020B0503020102020204" pitchFamily="34" charset="0"/>
            </a:rPr>
            <a:t>Moyen : </a:t>
          </a:r>
          <a:r>
            <a:rPr lang="fr-FR" sz="1300" i="1" baseline="0">
              <a:latin typeface="Franklin Gothic Book" panose="020B0503020102020204" pitchFamily="34" charset="0"/>
            </a:rPr>
            <a:t>Problèmes importants pour environ 50 % des personnes dans la zone du programme</a:t>
          </a:r>
        </a:p>
        <a:p>
          <a:pPr algn="l"/>
          <a:r>
            <a:rPr lang="fr-FR" sz="1300" b="1" i="1" u="none" baseline="0">
              <a:latin typeface="Franklin Gothic Book" panose="020B0503020102020204" pitchFamily="34" charset="0"/>
            </a:rPr>
            <a:t>Faible : </a:t>
          </a:r>
          <a:r>
            <a:rPr lang="fr-FR" sz="1300" i="1" baseline="0">
              <a:latin typeface="Franklin Gothic Book" panose="020B0503020102020204" pitchFamily="34" charset="0"/>
            </a:rPr>
            <a:t>Problèmes modérés à mineurs pour 25 % ou moins dans la zone du programme</a:t>
          </a:r>
        </a:p>
        <a:p>
          <a:pPr algn="l"/>
          <a:r>
            <a:rPr lang="fr-FR" sz="1300" b="1" i="0" u="sng" baseline="0">
              <a:latin typeface="Franklin Gothic Book" panose="020B0503020102020204" pitchFamily="34" charset="0"/>
            </a:rPr>
            <a:t>Définitions du classement de la probabilité</a:t>
          </a:r>
        </a:p>
        <a:p>
          <a:pPr algn="l"/>
          <a:r>
            <a:rPr lang="fr-FR" sz="1300" b="1" i="1" baseline="0">
              <a:latin typeface="Franklin Gothic Book" panose="020B0503020102020204" pitchFamily="34" charset="0"/>
            </a:rPr>
            <a:t>Élevée : </a:t>
          </a:r>
          <a:r>
            <a:rPr lang="fr-FR" sz="1300" i="1" baseline="0">
              <a:latin typeface="Franklin Gothic Book" panose="020B0503020102020204" pitchFamily="34" charset="0"/>
            </a:rPr>
            <a:t>75% ou plus de chances de se produire</a:t>
          </a:r>
        </a:p>
        <a:p>
          <a:pPr algn="l"/>
          <a:r>
            <a:rPr lang="fr-FR" sz="1300" b="1" i="1" baseline="0">
              <a:latin typeface="Franklin Gothic Book" panose="020B0503020102020204" pitchFamily="34" charset="0"/>
            </a:rPr>
            <a:t>Moyenne : </a:t>
          </a:r>
          <a:r>
            <a:rPr lang="fr-FR" sz="1300" i="1" baseline="0">
              <a:latin typeface="Franklin Gothic Book" panose="020B0503020102020204" pitchFamily="34" charset="0"/>
            </a:rPr>
            <a:t>26 - 74% de chances de se produire</a:t>
          </a:r>
        </a:p>
        <a:p>
          <a:pPr algn="l"/>
          <a:r>
            <a:rPr lang="fr-FR" sz="1300" b="1" i="1" baseline="0">
              <a:latin typeface="Franklin Gothic Book" panose="020B0503020102020204" pitchFamily="34" charset="0"/>
            </a:rPr>
            <a:t>Faible : </a:t>
          </a:r>
          <a:r>
            <a:rPr lang="fr-FR" sz="1300" i="1" baseline="0">
              <a:latin typeface="Franklin Gothic Book" panose="020B0503020102020204" pitchFamily="34" charset="0"/>
            </a:rPr>
            <a:t>25% ou moins de chances de se produire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9071</xdr:rowOff>
    </xdr:from>
    <xdr:to>
      <xdr:col>6</xdr:col>
      <xdr:colOff>4074584</xdr:colOff>
      <xdr:row>1</xdr:row>
      <xdr:rowOff>50801</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a:off x="0" y="9071"/>
          <a:ext cx="29294667" cy="1100063"/>
        </a:xfrm>
        <a:prstGeom prst="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i="0">
              <a:solidFill>
                <a:sysClr val="windowText" lastClr="000000"/>
              </a:solidFill>
              <a:latin typeface="Franklin Gothic Book" panose="020B0503020102020204" pitchFamily="34" charset="0"/>
              <a:ea typeface="+mn-ea"/>
              <a:cs typeface="+mn-cs"/>
            </a:rPr>
            <a:t>Cet onglet présente des conseils sur les approches écosystémiques de la réduction des risques de catastrophes (RRC) qui pourraient être mises en œuvre pour atténuer l'impact de certains aléas naturels. Les conseils ont été initialement tirés de la Boîte à outils pour le rétablissement et la reconstruction écologiques « Green Recovery and Reconstruction Toolkit (GRRT) » de la Croix-Rouge américaine et du WWF. Ils intègrent les contributions des conseillers techniques du réseau CI, en suivant les meilleures pratiques internationales. Dans la mesure du possible, la mise en œuvre de toute action doit être liée à des activités complémentaires lancées par les gouvernements, la société civile et les communautés locales afin d'adopter une approche paysagère conforme à la norme mondiale pour les solutions basées sur la nature élaborée par l'UICN. Les liens vers ces références sont disponibles dans l'onglet RÉFÉRENCES.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9071</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1" y="0"/>
          <a:ext cx="13126356" cy="1080407"/>
        </a:xfrm>
        <a:prstGeom prst="rect">
          <a:avLst/>
        </a:prstGeom>
        <a:solidFill>
          <a:srgbClr val="74A9C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800" i="0">
              <a:solidFill>
                <a:sysClr val="windowText" lastClr="000000"/>
              </a:solidFill>
              <a:latin typeface="Franklin Gothic Book" panose="020B0503020102020204" pitchFamily="34" charset="0"/>
              <a:ea typeface="+mn-ea"/>
              <a:cs typeface="+mn-cs"/>
            </a:rPr>
            <a:t>Cet onglet présente des conseils sur les pratiques durables associées à la sécurité alimentaire, aux moyens de subsistance et à l'adaptation au changement climatique et n'est en aucun cas exhaustif. La plupart des conseils sont issus du cadre de Trocaire sur les droits des ressources naturelles, du modèle de compétences SMART de CRS et du document de CAFOD intitulé « Enterprises with Purpose : A Guide to Supporting Resilient and Sustainable Local Economies » (Entreprises à but précis : un guide pour soutenir les économies locales résilientes et durables). Les liens vers ces ressources sont disponibles dans l'onglet RÉFÉRENCE.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12700</xdr:rowOff>
    </xdr:from>
    <xdr:to>
      <xdr:col>3</xdr:col>
      <xdr:colOff>0</xdr:colOff>
      <xdr:row>1</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a:off x="0" y="12700"/>
          <a:ext cx="21869400" cy="1193800"/>
        </a:xfrm>
        <a:prstGeom prst="rect">
          <a:avLst/>
        </a:prstGeom>
        <a:solidFill>
          <a:srgbClr val="E1EA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fr-FR" sz="1800" b="0" i="0">
              <a:solidFill>
                <a:sysClr val="windowText" lastClr="000000"/>
              </a:solidFill>
              <a:latin typeface="Franklin Gothic Book" panose="020B0503020102020204" pitchFamily="34" charset="0"/>
            </a:rPr>
            <a:t>Ce guide présente des mesures d'hébergement et d'installation associées à des pratiques durables qui visent à préserver l'environnement dans les activités d'hébergement ; il n'est pas exhaustif et doit être adapté au contexte local. Ce document est issu de l'apprentissage de CRS dans les pays où il opère et de ressources humanitaires supplémentaires provenant du Global Shelter Cluster, de la FICR, de la BHA et du UNHCR. Les liens vers les ressources sont disponibles dans l'onglet RÉFÉRENCE.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63500</xdr:rowOff>
    </xdr:from>
    <xdr:to>
      <xdr:col>9</xdr:col>
      <xdr:colOff>20483</xdr:colOff>
      <xdr:row>1</xdr:row>
      <xdr:rowOff>63500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a:off x="0" y="63500"/>
          <a:ext cx="64345983" cy="1566333"/>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r>
            <a:rPr lang="fr-FR" sz="3200" i="0">
              <a:solidFill>
                <a:schemeClr val="bg1"/>
              </a:solidFill>
              <a:latin typeface="Franklin Gothic Book" panose="020B0503020102020204" pitchFamily="34" charset="0"/>
            </a:rPr>
            <a:t>Cet onglet présente des conseils sur les approches d'ingénierie environnementale pour l'eau, l'assainissement et l'hygiène (WASH). Ces conseils doivent être adaptés au contexte local si nécessaire. Il a été dérivé de Naturvårdsverket (Agence suédoise de protection de l'environnement), de l'Agence américaine de protection de l'environnement (EPA), de NEAT+, de Water, Sanitation and Hygiene for Populations at Risk d'ACF, de Engineering in Emergencies et de SPHERE, ainsi que de conseils supplémentaires d'experts WASH de CRS ayant une formation en hydrogéologie et en ingénierie de l'environnement. Des liens supplémentaires sont fournis dans l'onglet RÉFÉRENCE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xdr:colOff>
      <xdr:row>0</xdr:row>
      <xdr:rowOff>0</xdr:rowOff>
    </xdr:from>
    <xdr:to>
      <xdr:col>16</xdr:col>
      <xdr:colOff>18143</xdr:colOff>
      <xdr:row>1</xdr:row>
      <xdr:rowOff>0</xdr:rowOff>
    </xdr:to>
    <xdr:sp macro="" textlink="">
      <xdr:nvSpPr>
        <xdr:cNvPr id="2" name="TextBox 1">
          <a:extLst>
            <a:ext uri="{FF2B5EF4-FFF2-40B4-BE49-F238E27FC236}">
              <a16:creationId xmlns:a16="http://schemas.microsoft.com/office/drawing/2014/main" id="{0CD0132C-6FEF-55CB-C34B-DC7227703FAF}"/>
            </a:ext>
          </a:extLst>
        </xdr:cNvPr>
        <xdr:cNvSpPr txBox="1"/>
      </xdr:nvSpPr>
      <xdr:spPr>
        <a:xfrm>
          <a:off x="6350" y="0"/>
          <a:ext cx="15206436" cy="462643"/>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ysClr val="windowText" lastClr="000000"/>
              </a:solidFill>
              <a:latin typeface="Franklin Gothic Book" panose="020B0503020102020204" pitchFamily="34" charset="0"/>
            </a:rPr>
            <a:t>Ces conseils ne sont pas exhaustifs et s'appuient sur le cadre de programmation basé sur le marché du groupe MiC, la liste de contrôle environnementale pour l'assistance en espèces et en nature du HCR, du groupe URD et le réseau CaLP. Vous trouverez les liens vers les ressources dans l'onglet RÉFÉRENCE.</a:t>
          </a:r>
        </a:p>
      </xdr:txBody>
    </xdr:sp>
    <xdr:clientData/>
  </xdr:twoCellAnchor>
  <xdr:twoCellAnchor editAs="oneCell">
    <xdr:from>
      <xdr:col>3</xdr:col>
      <xdr:colOff>214311</xdr:colOff>
      <xdr:row>2</xdr:row>
      <xdr:rowOff>127000</xdr:rowOff>
    </xdr:from>
    <xdr:to>
      <xdr:col>14</xdr:col>
      <xdr:colOff>52294</xdr:colOff>
      <xdr:row>9</xdr:row>
      <xdr:rowOff>1754186</xdr:rowOff>
    </xdr:to>
    <xdr:pic>
      <xdr:nvPicPr>
        <xdr:cNvPr id="3" name="Picture 2">
          <a:extLst>
            <a:ext uri="{FF2B5EF4-FFF2-40B4-BE49-F238E27FC236}">
              <a16:creationId xmlns:a16="http://schemas.microsoft.com/office/drawing/2014/main" id="{0ADB3A31-E733-86CE-21E9-F2CA86FD40FA}"/>
            </a:ext>
          </a:extLst>
        </xdr:cNvPr>
        <xdr:cNvPicPr>
          <a:picLocks noChangeAspect="1"/>
        </xdr:cNvPicPr>
      </xdr:nvPicPr>
      <xdr:blipFill>
        <a:blip xmlns:r="http://schemas.openxmlformats.org/officeDocument/2006/relationships" r:embed="rId1"/>
        <a:stretch>
          <a:fillRect/>
        </a:stretch>
      </xdr:blipFill>
      <xdr:spPr>
        <a:xfrm>
          <a:off x="2047874" y="3294063"/>
          <a:ext cx="6561045" cy="4849811"/>
        </a:xfrm>
        <a:prstGeom prst="rect">
          <a:avLst/>
        </a:prstGeom>
        <a:solidFill>
          <a:schemeClr val="tx1">
            <a:alpha val="64000"/>
          </a:schemeClr>
        </a:solidFill>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sorg-my.sharepoint.com/personal/vijay_srivastava_crs_org/Documents/Sandrine%20Files/Original_Environmental_Stewardship_Tool_Final_compressed3.xlsx" TargetMode="External"/><Relationship Id="rId1" Type="http://schemas.openxmlformats.org/officeDocument/2006/relationships/externalLinkPath" Target="https://d.docs.live.net/personal/vijay_srivastava_crs_org/Documents/Sandrine%20Files/Original_Environmental_Stewardship_Tool_Final_compresse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Tier1"/>
      <sheetName val="Tier2"/>
      <sheetName val="Tier3"/>
      <sheetName val="DRR"/>
      <sheetName val="Food Security&amp;Livelihoods"/>
      <sheetName val="Shelter&amp;Settlements"/>
      <sheetName val="WASH"/>
      <sheetName val="CLDRM"/>
      <sheetName val="References"/>
    </sheetNames>
    <sheetDataSet>
      <sheetData sheetId="0" refreshError="1"/>
      <sheetData sheetId="1">
        <row r="9">
          <cell r="E9" t="str">
            <v>yes</v>
          </cell>
          <cell r="F9" t="str">
            <v>somewhat</v>
          </cell>
          <cell r="G9" t="str">
            <v>no</v>
          </cell>
          <cell r="H9" t="str">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https://cafod.azurewebsites.net/EnterprisesWithPurposeSupportingResilientAndSustainableLocalEconomies.pdf" TargetMode="External"/><Relationship Id="rId13" Type="http://schemas.openxmlformats.org/officeDocument/2006/relationships/hyperlink" Target="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TargetMode="External"/><Relationship Id="rId18" Type="http://schemas.openxmlformats.org/officeDocument/2006/relationships/hyperlink" Target="https://www.calpnetwork.org/wp-content/uploads/ninja-forms/2/Checklist-Review-of-environment-impact-CBI-and-Kind-assistance.pdf" TargetMode="External"/><Relationship Id="rId26" Type="http://schemas.openxmlformats.org/officeDocument/2006/relationships/hyperlink" Target="https://www.iucn.org/news/europe/202007/iucn-global-standard-nbs" TargetMode="External"/><Relationship Id="rId3" Type="http://schemas.openxmlformats.org/officeDocument/2006/relationships/hyperlink" Target="https://w2.vatican.va/content/dam/francesco/pdf/encyclicals/documents/papa-francesco_20150524_enciclica-laudato-si_en.pdf" TargetMode="External"/><Relationship Id="rId21" Type="http://schemas.openxmlformats.org/officeDocument/2006/relationships/hyperlink" Target="https://www.calpnetwork.org/wp-content/uploads/ninja-forms/2/RapportENVCash_En_GroupeURD_2020.pdf" TargetMode="External"/><Relationship Id="rId7" Type="http://schemas.openxmlformats.org/officeDocument/2006/relationships/hyperlink" Target="https://www.trocaire.org/sites/default/files/resources/policy/national-resource-rights-framework.pdf" TargetMode="External"/><Relationship Id="rId12" Type="http://schemas.openxmlformats.org/officeDocument/2006/relationships/hyperlink" Target="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TargetMode="External"/><Relationship Id="rId17" Type="http://schemas.openxmlformats.org/officeDocument/2006/relationships/hyperlink" Target="https://www.naturvardsverket.se/en/" TargetMode="External"/><Relationship Id="rId25" Type="http://schemas.openxmlformats.org/officeDocument/2006/relationships/hyperlink" Target="https://cafod.azurewebsites.net/ResilienceAndSustainabilityToolkitToSupportIntegratedProgrammeDesign.pdf" TargetMode="External"/><Relationship Id="rId2" Type="http://schemas.openxmlformats.org/officeDocument/2006/relationships/hyperlink" Target="https://efom.crs.org/efpm/protection/" TargetMode="External"/><Relationship Id="rId16" Type="http://schemas.openxmlformats.org/officeDocument/2006/relationships/hyperlink" Target="https://beamexchange.org/uploads/filer_public/28/ce/28ce6b54-c69c-481b-99c0-da7807ead5da/market_based_programming_framework_2022_compressed.pdf" TargetMode="External"/><Relationship Id="rId20" Type="http://schemas.openxmlformats.org/officeDocument/2006/relationships/hyperlink" Target="https://sheltercluster.s3.eu-central-1.amazonaws.com/public/docs/2020.04.16_checklist_v1.5.pdf" TargetMode="External"/><Relationship Id="rId1" Type="http://schemas.openxmlformats.org/officeDocument/2006/relationships/hyperlink" Target="https://www.crs.org/our-work-overseas/research-publications/guide-facilitating-community-led-disaster-risk-management" TargetMode="External"/><Relationship Id="rId6" Type="http://schemas.openxmlformats.org/officeDocument/2006/relationships/hyperlink" Target="http://www.qsand.org/" TargetMode="External"/><Relationship Id="rId11" Type="http://schemas.openxmlformats.org/officeDocument/2006/relationships/hyperlink" Target="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TargetMode="External"/><Relationship Id="rId24" Type="http://schemas.openxmlformats.org/officeDocument/2006/relationships/hyperlink" Target="https://www.calpnetwork.org/wp-content/uploads/2021/06/cashenvironment_-_implications_and_opportunities.pdf" TargetMode="External"/><Relationship Id="rId5" Type="http://schemas.openxmlformats.org/officeDocument/2006/relationships/hyperlink" Target="http://www.livestock-emergency.net/userfiles/file/legs.pdf" TargetMode="External"/><Relationship Id="rId15" Type="http://schemas.openxmlformats.org/officeDocument/2006/relationships/hyperlink" Target="https://beamexchange.org/uploads/filer_public/28/ce/28ce6b54-c69c-481b-99c0-da7807ead5da/market_based_programming_framework_2022_compressed.pdf" TargetMode="External"/><Relationship Id="rId23" Type="http://schemas.openxmlformats.org/officeDocument/2006/relationships/hyperlink" Target="https://handbook.spherestandards.org/en/sphere/" TargetMode="External"/><Relationship Id="rId28" Type="http://schemas.openxmlformats.org/officeDocument/2006/relationships/printerSettings" Target="../printerSettings/printerSettings10.bin"/><Relationship Id="rId10" Type="http://schemas.openxmlformats.org/officeDocument/2006/relationships/hyperlink" Target="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TargetMode="External"/><Relationship Id="rId19" Type="http://schemas.openxmlformats.org/officeDocument/2006/relationships/hyperlink" Target="https://sheltercluster.org/environment-community-practice/pages/shelter-methodology-assessment-carbon-smac" TargetMode="External"/><Relationship Id="rId4" Type="http://schemas.openxmlformats.org/officeDocument/2006/relationships/hyperlink" Target="https://www.worldwildlife.org/publications/green-recovery-and-reconstruction-toolkit-grrt" TargetMode="External"/><Relationship Id="rId9" Type="http://schemas.openxmlformats.org/officeDocument/2006/relationships/hyperlink" Target="https://www.youtube.com/playlist?list=PLKXyB2MVpO5LgZN2bpmTixvQqaM-NyYRj" TargetMode="External"/><Relationship Id="rId14" Type="http://schemas.openxmlformats.org/officeDocument/2006/relationships/hyperlink" Target="https://handbook.spherestandards.org/en/sphere/" TargetMode="External"/><Relationship Id="rId22" Type="http://schemas.openxmlformats.org/officeDocument/2006/relationships/hyperlink" Target="https://neatplus.org/" TargetMode="External"/><Relationship Id="rId27" Type="http://schemas.openxmlformats.org/officeDocument/2006/relationships/hyperlink" Target="https://spherestandards.org/nature-based-solutions-nbs-sphere-unpacked-guide-launche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fom.crs.org/environmental-stewardship-tool/" TargetMode="External"/><Relationship Id="rId1" Type="http://schemas.openxmlformats.org/officeDocument/2006/relationships/hyperlink" Target="https://efom.crs.org/environmental-stewardship-too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0F2F1"/>
  </sheetPr>
  <dimension ref="B1:AB74"/>
  <sheetViews>
    <sheetView tabSelected="1" zoomScale="64" zoomScaleNormal="64" workbookViewId="0">
      <selection activeCell="E2" sqref="E2"/>
    </sheetView>
  </sheetViews>
  <sheetFormatPr defaultRowHeight="12.5"/>
  <cols>
    <col min="1" max="1" width="7" customWidth="1"/>
    <col min="2" max="2" width="19.7265625" customWidth="1"/>
    <col min="3" max="3" width="20.453125" customWidth="1"/>
    <col min="4" max="4" width="20.81640625" customWidth="1"/>
    <col min="5" max="5" width="17.7265625" customWidth="1"/>
    <col min="6" max="6" width="59.81640625" customWidth="1"/>
    <col min="64" max="69" width="9.1796875" customWidth="1"/>
  </cols>
  <sheetData>
    <row r="1" spans="2:18" ht="27">
      <c r="B1" s="206" t="s">
        <v>436</v>
      </c>
      <c r="C1" s="207"/>
      <c r="D1" s="207"/>
      <c r="E1" s="207"/>
      <c r="F1" s="164" t="s">
        <v>0</v>
      </c>
    </row>
    <row r="2" spans="2:18" ht="27">
      <c r="B2" s="47" t="s">
        <v>1</v>
      </c>
      <c r="C2" s="163" t="s">
        <v>2</v>
      </c>
      <c r="D2" s="163" t="s">
        <v>3</v>
      </c>
      <c r="E2" s="163" t="s">
        <v>4</v>
      </c>
      <c r="F2" s="165" t="s">
        <v>5</v>
      </c>
      <c r="G2" s="5"/>
      <c r="H2" s="5"/>
      <c r="I2" s="5"/>
      <c r="J2" s="5"/>
    </row>
    <row r="4" spans="2:18" ht="15" customHeight="1">
      <c r="B4" s="205"/>
      <c r="C4" s="205"/>
      <c r="D4" s="205"/>
      <c r="E4" s="205"/>
      <c r="F4" s="205"/>
    </row>
    <row r="6" spans="2:18" ht="15" customHeight="1">
      <c r="B6" s="12"/>
      <c r="C6" s="5"/>
    </row>
    <row r="15" spans="2:18" ht="12.75" customHeight="1">
      <c r="R15" s="1" t="s">
        <v>6</v>
      </c>
    </row>
    <row r="67" spans="28:28">
      <c r="AB67" s="4"/>
    </row>
    <row r="73" spans="28:28" ht="95.25" customHeight="1"/>
    <row r="74" spans="28:28" ht="55.5" customHeight="1"/>
  </sheetData>
  <mergeCells count="2">
    <mergeCell ref="B4:F4"/>
    <mergeCell ref="B1:E1"/>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8A38-3951-425E-9E91-723FCCA24968}">
  <sheetPr>
    <tabColor rgb="FF80CBC4"/>
  </sheetPr>
  <dimension ref="A1:AD91"/>
  <sheetViews>
    <sheetView zoomScale="80" zoomScaleNormal="80" workbookViewId="0">
      <selection activeCell="A2" sqref="A2:P2"/>
    </sheetView>
  </sheetViews>
  <sheetFormatPr defaultRowHeight="12.5"/>
  <sheetData>
    <row r="1" spans="1:16" ht="90.75" customHeight="1"/>
    <row r="2" spans="1:16" ht="158.5" customHeight="1">
      <c r="A2" s="322" t="s">
        <v>506</v>
      </c>
      <c r="B2" s="323"/>
      <c r="C2" s="323"/>
      <c r="D2" s="323"/>
      <c r="E2" s="323"/>
      <c r="F2" s="323"/>
      <c r="G2" s="323"/>
      <c r="H2" s="323"/>
      <c r="I2" s="323"/>
      <c r="J2" s="323"/>
      <c r="K2" s="323"/>
      <c r="L2" s="323"/>
      <c r="M2" s="323"/>
      <c r="N2" s="323"/>
      <c r="O2" s="323"/>
      <c r="P2" s="324"/>
    </row>
    <row r="3" spans="1:16" ht="36.65" customHeight="1">
      <c r="A3" s="49"/>
      <c r="B3" s="50"/>
      <c r="C3" s="50"/>
      <c r="D3" s="50"/>
      <c r="E3" s="50"/>
      <c r="F3" s="50"/>
      <c r="G3" s="50"/>
      <c r="H3" s="50"/>
    </row>
    <row r="4" spans="1:16" ht="36.65" customHeight="1">
      <c r="A4" s="49"/>
      <c r="B4" s="50"/>
      <c r="C4" s="50"/>
      <c r="D4" s="50"/>
      <c r="E4" s="50"/>
      <c r="F4" s="50"/>
      <c r="G4" s="50"/>
      <c r="H4" s="50"/>
    </row>
    <row r="5" spans="1:16" ht="36.65" customHeight="1">
      <c r="A5" s="49"/>
      <c r="B5" s="50"/>
      <c r="C5" s="50"/>
      <c r="D5" s="50"/>
      <c r="E5" s="50"/>
      <c r="F5" s="50"/>
      <c r="G5" s="50"/>
      <c r="H5" s="50"/>
    </row>
    <row r="6" spans="1:16" ht="36.65" customHeight="1">
      <c r="A6" s="49"/>
      <c r="B6" s="50"/>
      <c r="C6" s="50"/>
      <c r="D6" s="50"/>
      <c r="E6" s="50"/>
      <c r="F6" s="50"/>
      <c r="G6" s="50"/>
      <c r="H6" s="50"/>
    </row>
    <row r="7" spans="1:16" ht="36.65" customHeight="1">
      <c r="A7" s="49"/>
      <c r="B7" s="50"/>
      <c r="C7" s="50"/>
      <c r="D7" s="50"/>
      <c r="E7" s="50"/>
      <c r="F7" s="50"/>
      <c r="G7" s="50"/>
      <c r="H7" s="50"/>
    </row>
    <row r="8" spans="1:16" ht="36.65" customHeight="1">
      <c r="A8" s="49"/>
      <c r="B8" s="50"/>
      <c r="C8" s="50"/>
      <c r="D8" s="50"/>
      <c r="E8" s="50"/>
      <c r="F8" s="50"/>
      <c r="G8" s="50"/>
      <c r="H8" s="50"/>
    </row>
    <row r="9" spans="1:16" ht="36.65" customHeight="1">
      <c r="A9" s="49"/>
      <c r="B9" s="50"/>
      <c r="C9" s="50"/>
      <c r="D9" s="50"/>
      <c r="E9" s="50"/>
      <c r="F9" s="50"/>
      <c r="G9" s="50"/>
      <c r="H9" s="50"/>
    </row>
    <row r="10" spans="1:16" ht="156.75" customHeight="1">
      <c r="A10" s="49"/>
      <c r="B10" s="50"/>
      <c r="C10" s="50"/>
      <c r="D10" s="50"/>
      <c r="E10" s="50"/>
      <c r="F10" s="50"/>
      <c r="G10" s="50"/>
      <c r="H10" s="50"/>
    </row>
    <row r="11" spans="1:16" ht="20">
      <c r="A11" s="356" t="s">
        <v>223</v>
      </c>
      <c r="B11" s="356"/>
      <c r="C11" s="356"/>
      <c r="D11" s="356"/>
      <c r="E11" s="357" t="s">
        <v>224</v>
      </c>
      <c r="F11" s="357"/>
      <c r="G11" s="357"/>
      <c r="H11" s="357"/>
      <c r="I11" s="358" t="s">
        <v>225</v>
      </c>
      <c r="J11" s="358"/>
      <c r="K11" s="358"/>
      <c r="L11" s="358"/>
      <c r="M11" s="354" t="s">
        <v>226</v>
      </c>
      <c r="N11" s="355"/>
      <c r="O11" s="355"/>
      <c r="P11" s="355"/>
    </row>
    <row r="12" spans="1:16" ht="13" customHeight="1">
      <c r="A12" s="360" t="s">
        <v>227</v>
      </c>
      <c r="B12" s="360"/>
      <c r="C12" s="360"/>
      <c r="D12" s="360"/>
      <c r="E12" s="288" t="s">
        <v>228</v>
      </c>
      <c r="F12" s="294"/>
      <c r="G12" s="294"/>
      <c r="H12" s="295"/>
      <c r="I12" s="303" t="s">
        <v>229</v>
      </c>
      <c r="J12" s="303"/>
      <c r="K12" s="303"/>
      <c r="L12" s="303"/>
      <c r="M12" s="345" t="s">
        <v>230</v>
      </c>
      <c r="N12" s="346"/>
      <c r="O12" s="346"/>
      <c r="P12" s="347"/>
    </row>
    <row r="13" spans="1:16" ht="12.65" customHeight="1">
      <c r="A13" s="360"/>
      <c r="B13" s="360"/>
      <c r="C13" s="360"/>
      <c r="D13" s="360"/>
      <c r="E13" s="296"/>
      <c r="F13" s="297"/>
      <c r="G13" s="297"/>
      <c r="H13" s="298"/>
      <c r="I13" s="303"/>
      <c r="J13" s="303"/>
      <c r="K13" s="303"/>
      <c r="L13" s="303"/>
      <c r="M13" s="348"/>
      <c r="N13" s="349"/>
      <c r="O13" s="349"/>
      <c r="P13" s="350"/>
    </row>
    <row r="14" spans="1:16" ht="13" customHeight="1">
      <c r="A14" s="360"/>
      <c r="B14" s="360"/>
      <c r="C14" s="360"/>
      <c r="D14" s="360"/>
      <c r="E14" s="296"/>
      <c r="F14" s="297"/>
      <c r="G14" s="297"/>
      <c r="H14" s="298"/>
      <c r="I14" s="303"/>
      <c r="J14" s="303"/>
      <c r="K14" s="303"/>
      <c r="L14" s="303"/>
      <c r="M14" s="348"/>
      <c r="N14" s="349"/>
      <c r="O14" s="349"/>
      <c r="P14" s="350"/>
    </row>
    <row r="15" spans="1:16" ht="12.65" customHeight="1">
      <c r="A15" s="360"/>
      <c r="B15" s="360"/>
      <c r="C15" s="360"/>
      <c r="D15" s="360"/>
      <c r="E15" s="296"/>
      <c r="F15" s="297"/>
      <c r="G15" s="297"/>
      <c r="H15" s="298"/>
      <c r="I15" s="303"/>
      <c r="J15" s="303"/>
      <c r="K15" s="303"/>
      <c r="L15" s="303"/>
      <c r="M15" s="348"/>
      <c r="N15" s="349"/>
      <c r="O15" s="349"/>
      <c r="P15" s="350"/>
    </row>
    <row r="16" spans="1:16" ht="29.5" customHeight="1">
      <c r="A16" s="360"/>
      <c r="B16" s="360"/>
      <c r="C16" s="360"/>
      <c r="D16" s="361"/>
      <c r="E16" s="296"/>
      <c r="F16" s="297"/>
      <c r="G16" s="297"/>
      <c r="H16" s="298"/>
      <c r="I16" s="303"/>
      <c r="J16" s="303"/>
      <c r="K16" s="303"/>
      <c r="L16" s="303"/>
      <c r="M16" s="351"/>
      <c r="N16" s="352"/>
      <c r="O16" s="352"/>
      <c r="P16" s="353"/>
    </row>
    <row r="17" spans="1:17" ht="12.65" customHeight="1">
      <c r="A17" s="360"/>
      <c r="B17" s="360"/>
      <c r="C17" s="360"/>
      <c r="D17" s="361"/>
      <c r="E17" s="296"/>
      <c r="F17" s="297"/>
      <c r="G17" s="297"/>
      <c r="H17" s="298"/>
      <c r="I17" s="303"/>
      <c r="J17" s="303"/>
      <c r="K17" s="303"/>
      <c r="L17" s="303"/>
      <c r="M17" s="345" t="s">
        <v>231</v>
      </c>
      <c r="N17" s="346"/>
      <c r="O17" s="346"/>
      <c r="P17" s="347"/>
    </row>
    <row r="18" spans="1:17" ht="55.5" customHeight="1">
      <c r="A18" s="360"/>
      <c r="B18" s="360"/>
      <c r="C18" s="360"/>
      <c r="D18" s="361"/>
      <c r="E18" s="296"/>
      <c r="F18" s="297"/>
      <c r="G18" s="297"/>
      <c r="H18" s="298"/>
      <c r="I18" s="279" t="s">
        <v>232</v>
      </c>
      <c r="J18" s="280"/>
      <c r="K18" s="280"/>
      <c r="L18" s="281"/>
      <c r="M18" s="348"/>
      <c r="N18" s="349"/>
      <c r="O18" s="349"/>
      <c r="P18" s="350"/>
      <c r="Q18" s="52"/>
    </row>
    <row r="19" spans="1:17" ht="15.65" customHeight="1">
      <c r="A19" s="261" t="s">
        <v>507</v>
      </c>
      <c r="B19" s="261"/>
      <c r="C19" s="261"/>
      <c r="D19" s="261"/>
      <c r="E19" s="296"/>
      <c r="F19" s="297"/>
      <c r="G19" s="297"/>
      <c r="H19" s="298"/>
      <c r="I19" s="282"/>
      <c r="J19" s="283"/>
      <c r="K19" s="283"/>
      <c r="L19" s="284"/>
      <c r="M19" s="348"/>
      <c r="N19" s="349"/>
      <c r="O19" s="349"/>
      <c r="P19" s="350"/>
    </row>
    <row r="20" spans="1:17" ht="13" customHeight="1">
      <c r="A20" s="261"/>
      <c r="B20" s="261"/>
      <c r="C20" s="261"/>
      <c r="D20" s="261"/>
      <c r="E20" s="296"/>
      <c r="F20" s="297"/>
      <c r="G20" s="297"/>
      <c r="H20" s="298"/>
      <c r="I20" s="282"/>
      <c r="J20" s="283"/>
      <c r="K20" s="283"/>
      <c r="L20" s="284"/>
      <c r="M20" s="348"/>
      <c r="N20" s="349"/>
      <c r="O20" s="349"/>
      <c r="P20" s="350"/>
      <c r="Q20" s="52"/>
    </row>
    <row r="21" spans="1:17" ht="12.65" customHeight="1">
      <c r="A21" s="261"/>
      <c r="B21" s="261"/>
      <c r="C21" s="261"/>
      <c r="D21" s="261"/>
      <c r="E21" s="296"/>
      <c r="F21" s="297"/>
      <c r="G21" s="297"/>
      <c r="H21" s="298"/>
      <c r="I21" s="282"/>
      <c r="J21" s="283"/>
      <c r="K21" s="283"/>
      <c r="L21" s="284"/>
      <c r="M21" s="351"/>
      <c r="N21" s="352"/>
      <c r="O21" s="352"/>
      <c r="P21" s="353"/>
    </row>
    <row r="22" spans="1:17" ht="13" customHeight="1">
      <c r="A22" s="261"/>
      <c r="B22" s="261"/>
      <c r="C22" s="261"/>
      <c r="D22" s="261"/>
      <c r="E22" s="296"/>
      <c r="F22" s="297"/>
      <c r="G22" s="297"/>
      <c r="H22" s="298"/>
      <c r="I22" s="285"/>
      <c r="J22" s="286"/>
      <c r="K22" s="286"/>
      <c r="L22" s="287"/>
      <c r="M22" s="336" t="s">
        <v>233</v>
      </c>
      <c r="N22" s="337"/>
      <c r="O22" s="337"/>
      <c r="P22" s="338"/>
    </row>
    <row r="23" spans="1:17" ht="12.65" customHeight="1">
      <c r="A23" s="261"/>
      <c r="B23" s="261"/>
      <c r="C23" s="261"/>
      <c r="D23" s="261"/>
      <c r="E23" s="296"/>
      <c r="F23" s="297"/>
      <c r="G23" s="297"/>
      <c r="H23" s="298"/>
      <c r="I23" s="271" t="s">
        <v>234</v>
      </c>
      <c r="J23" s="272"/>
      <c r="K23" s="272"/>
      <c r="L23" s="273"/>
      <c r="M23" s="339"/>
      <c r="N23" s="340"/>
      <c r="O23" s="340"/>
      <c r="P23" s="341"/>
    </row>
    <row r="24" spans="1:17" ht="15.65" customHeight="1">
      <c r="A24" s="261"/>
      <c r="B24" s="261"/>
      <c r="C24" s="261"/>
      <c r="D24" s="261"/>
      <c r="E24" s="299"/>
      <c r="F24" s="299"/>
      <c r="G24" s="299"/>
      <c r="H24" s="300"/>
      <c r="I24" s="274"/>
      <c r="J24" s="275"/>
      <c r="K24" s="275"/>
      <c r="L24" s="276"/>
      <c r="M24" s="342"/>
      <c r="N24" s="343"/>
      <c r="O24" s="343"/>
      <c r="P24" s="344"/>
    </row>
    <row r="25" spans="1:17" ht="36" customHeight="1">
      <c r="A25" s="261"/>
      <c r="B25" s="261"/>
      <c r="C25" s="261"/>
      <c r="D25" s="261"/>
      <c r="E25" s="288" t="s">
        <v>508</v>
      </c>
      <c r="F25" s="289"/>
      <c r="G25" s="289"/>
      <c r="H25" s="290"/>
      <c r="I25" s="274"/>
      <c r="J25" s="275"/>
      <c r="K25" s="275"/>
      <c r="L25" s="276"/>
      <c r="M25" s="336" t="s">
        <v>235</v>
      </c>
      <c r="N25" s="337"/>
      <c r="O25" s="337"/>
      <c r="P25" s="338"/>
    </row>
    <row r="26" spans="1:17" ht="12.65" customHeight="1">
      <c r="A26" s="359" t="s">
        <v>236</v>
      </c>
      <c r="B26" s="359"/>
      <c r="C26" s="359"/>
      <c r="D26" s="359"/>
      <c r="E26" s="291"/>
      <c r="F26" s="292"/>
      <c r="G26" s="292"/>
      <c r="H26" s="293"/>
      <c r="I26" s="274"/>
      <c r="J26" s="275"/>
      <c r="K26" s="275"/>
      <c r="L26" s="276"/>
      <c r="M26" s="339"/>
      <c r="N26" s="340"/>
      <c r="O26" s="340"/>
      <c r="P26" s="341"/>
    </row>
    <row r="27" spans="1:17" ht="12.65" customHeight="1">
      <c r="A27" s="359"/>
      <c r="B27" s="359"/>
      <c r="C27" s="359"/>
      <c r="D27" s="359"/>
      <c r="E27" s="291"/>
      <c r="F27" s="292"/>
      <c r="G27" s="292"/>
      <c r="H27" s="293"/>
      <c r="I27" s="274"/>
      <c r="J27" s="275"/>
      <c r="K27" s="275"/>
      <c r="L27" s="276"/>
      <c r="M27" s="339"/>
      <c r="N27" s="340"/>
      <c r="O27" s="340"/>
      <c r="P27" s="341"/>
    </row>
    <row r="28" spans="1:17" ht="12.65" customHeight="1">
      <c r="A28" s="359"/>
      <c r="B28" s="359"/>
      <c r="C28" s="359"/>
      <c r="D28" s="359"/>
      <c r="E28" s="291"/>
      <c r="F28" s="292"/>
      <c r="G28" s="292"/>
      <c r="H28" s="293"/>
      <c r="I28" s="277"/>
      <c r="J28" s="278"/>
      <c r="K28" s="278"/>
      <c r="L28" s="302"/>
      <c r="M28" s="339"/>
      <c r="N28" s="340"/>
      <c r="O28" s="340"/>
      <c r="P28" s="341"/>
    </row>
    <row r="29" spans="1:17" ht="12.65" customHeight="1">
      <c r="A29" s="359"/>
      <c r="B29" s="359"/>
      <c r="C29" s="359"/>
      <c r="D29" s="359"/>
      <c r="E29" s="291"/>
      <c r="F29" s="292"/>
      <c r="G29" s="292"/>
      <c r="H29" s="293"/>
      <c r="I29" s="304" t="s">
        <v>237</v>
      </c>
      <c r="J29" s="305"/>
      <c r="K29" s="305"/>
      <c r="L29" s="306"/>
      <c r="M29" s="339"/>
      <c r="N29" s="340"/>
      <c r="O29" s="340"/>
      <c r="P29" s="341"/>
    </row>
    <row r="30" spans="1:17" ht="26.5" customHeight="1">
      <c r="A30" s="359"/>
      <c r="B30" s="359"/>
      <c r="C30" s="359"/>
      <c r="D30" s="359"/>
      <c r="E30" s="291"/>
      <c r="F30" s="292"/>
      <c r="G30" s="292"/>
      <c r="H30" s="293"/>
      <c r="I30" s="307"/>
      <c r="J30" s="308"/>
      <c r="K30" s="308"/>
      <c r="L30" s="309"/>
      <c r="M30" s="339"/>
      <c r="N30" s="340"/>
      <c r="O30" s="340"/>
      <c r="P30" s="341"/>
    </row>
    <row r="31" spans="1:17" ht="13.5" customHeight="1">
      <c r="A31" s="313" t="s">
        <v>238</v>
      </c>
      <c r="B31" s="314"/>
      <c r="C31" s="314"/>
      <c r="D31" s="315"/>
      <c r="E31" s="291"/>
      <c r="F31" s="292"/>
      <c r="G31" s="292"/>
      <c r="H31" s="293"/>
      <c r="I31" s="307"/>
      <c r="J31" s="308"/>
      <c r="K31" s="308"/>
      <c r="L31" s="309"/>
      <c r="M31" s="339"/>
      <c r="N31" s="340"/>
      <c r="O31" s="340"/>
      <c r="P31" s="341"/>
    </row>
    <row r="32" spans="1:17" ht="12.65" customHeight="1">
      <c r="A32" s="316"/>
      <c r="B32" s="317"/>
      <c r="C32" s="317"/>
      <c r="D32" s="318"/>
      <c r="E32" s="291"/>
      <c r="F32" s="292"/>
      <c r="G32" s="292"/>
      <c r="H32" s="293"/>
      <c r="I32" s="307"/>
      <c r="J32" s="308"/>
      <c r="K32" s="308"/>
      <c r="L32" s="309"/>
      <c r="M32" s="339"/>
      <c r="N32" s="340"/>
      <c r="O32" s="340"/>
      <c r="P32" s="341"/>
    </row>
    <row r="33" spans="1:16" ht="22" customHeight="1">
      <c r="A33" s="316"/>
      <c r="B33" s="317"/>
      <c r="C33" s="317"/>
      <c r="D33" s="318"/>
      <c r="E33" s="291"/>
      <c r="F33" s="292"/>
      <c r="G33" s="292"/>
      <c r="H33" s="293"/>
      <c r="I33" s="310"/>
      <c r="J33" s="311"/>
      <c r="K33" s="311"/>
      <c r="L33" s="312"/>
      <c r="M33" s="339"/>
      <c r="N33" s="340"/>
      <c r="O33" s="340"/>
      <c r="P33" s="341"/>
    </row>
    <row r="34" spans="1:16" ht="15.65" customHeight="1">
      <c r="A34" s="316"/>
      <c r="B34" s="317"/>
      <c r="C34" s="317"/>
      <c r="D34" s="318"/>
      <c r="E34" s="291"/>
      <c r="F34" s="292"/>
      <c r="G34" s="292"/>
      <c r="H34" s="293"/>
      <c r="I34" s="304" t="s">
        <v>239</v>
      </c>
      <c r="J34" s="305"/>
      <c r="K34" s="305"/>
      <c r="L34" s="306"/>
      <c r="M34" s="342"/>
      <c r="N34" s="343"/>
      <c r="O34" s="343"/>
      <c r="P34" s="344"/>
    </row>
    <row r="35" spans="1:16" ht="15.65" customHeight="1">
      <c r="A35" s="316"/>
      <c r="B35" s="317"/>
      <c r="C35" s="317"/>
      <c r="D35" s="318"/>
      <c r="E35" s="291"/>
      <c r="F35" s="292"/>
      <c r="G35" s="292"/>
      <c r="H35" s="293"/>
      <c r="I35" s="307"/>
      <c r="J35" s="308"/>
      <c r="K35" s="308"/>
      <c r="L35" s="309"/>
      <c r="M35" s="363" t="s">
        <v>240</v>
      </c>
      <c r="N35" s="364"/>
      <c r="O35" s="364"/>
      <c r="P35" s="365"/>
    </row>
    <row r="36" spans="1:16" ht="12.65" customHeight="1">
      <c r="A36" s="316"/>
      <c r="B36" s="317"/>
      <c r="C36" s="317"/>
      <c r="D36" s="318"/>
      <c r="E36" s="327" t="s">
        <v>241</v>
      </c>
      <c r="F36" s="328"/>
      <c r="G36" s="328"/>
      <c r="H36" s="329"/>
      <c r="I36" s="307"/>
      <c r="J36" s="308"/>
      <c r="K36" s="308"/>
      <c r="L36" s="309"/>
      <c r="M36" s="366"/>
      <c r="N36" s="367"/>
      <c r="O36" s="367"/>
      <c r="P36" s="368"/>
    </row>
    <row r="37" spans="1:16" ht="12.65" customHeight="1">
      <c r="A37" s="316"/>
      <c r="B37" s="317"/>
      <c r="C37" s="317"/>
      <c r="D37" s="318"/>
      <c r="E37" s="330"/>
      <c r="F37" s="331"/>
      <c r="G37" s="331"/>
      <c r="H37" s="332"/>
      <c r="I37" s="307"/>
      <c r="J37" s="308"/>
      <c r="K37" s="308"/>
      <c r="L37" s="309"/>
      <c r="M37" s="366"/>
      <c r="N37" s="367"/>
      <c r="O37" s="367"/>
      <c r="P37" s="368"/>
    </row>
    <row r="38" spans="1:16" ht="15" customHeight="1">
      <c r="A38" s="316"/>
      <c r="B38" s="317"/>
      <c r="C38" s="317"/>
      <c r="D38" s="318"/>
      <c r="E38" s="330"/>
      <c r="F38" s="331"/>
      <c r="G38" s="331"/>
      <c r="H38" s="332"/>
      <c r="I38" s="307"/>
      <c r="J38" s="308"/>
      <c r="K38" s="308"/>
      <c r="L38" s="309"/>
      <c r="M38" s="366"/>
      <c r="N38" s="367"/>
      <c r="O38" s="367"/>
      <c r="P38" s="368"/>
    </row>
    <row r="39" spans="1:16" ht="14.5" customHeight="1">
      <c r="A39" s="316"/>
      <c r="B39" s="317"/>
      <c r="C39" s="317"/>
      <c r="D39" s="318"/>
      <c r="E39" s="330"/>
      <c r="F39" s="331"/>
      <c r="G39" s="331"/>
      <c r="H39" s="332"/>
      <c r="I39" s="307"/>
      <c r="J39" s="308"/>
      <c r="K39" s="308"/>
      <c r="L39" s="309"/>
      <c r="M39" s="366"/>
      <c r="N39" s="367"/>
      <c r="O39" s="367"/>
      <c r="P39" s="368"/>
    </row>
    <row r="40" spans="1:16" ht="54.65" customHeight="1">
      <c r="A40" s="319"/>
      <c r="B40" s="320"/>
      <c r="C40" s="320"/>
      <c r="D40" s="321"/>
      <c r="E40" s="330"/>
      <c r="F40" s="331"/>
      <c r="G40" s="331"/>
      <c r="H40" s="332"/>
      <c r="I40" s="307"/>
      <c r="J40" s="308"/>
      <c r="K40" s="308"/>
      <c r="L40" s="309"/>
      <c r="M40" s="366"/>
      <c r="N40" s="367"/>
      <c r="O40" s="367"/>
      <c r="P40" s="368"/>
    </row>
    <row r="41" spans="1:16" ht="12.65" customHeight="1">
      <c r="A41" s="313" t="s">
        <v>242</v>
      </c>
      <c r="B41" s="314"/>
      <c r="C41" s="314"/>
      <c r="D41" s="315"/>
      <c r="E41" s="333"/>
      <c r="F41" s="334"/>
      <c r="G41" s="334"/>
      <c r="H41" s="335"/>
      <c r="I41" s="310"/>
      <c r="J41" s="311"/>
      <c r="K41" s="311"/>
      <c r="L41" s="312"/>
      <c r="M41" s="366"/>
      <c r="N41" s="367"/>
      <c r="O41" s="367"/>
      <c r="P41" s="368"/>
    </row>
    <row r="42" spans="1:16" ht="14.15" customHeight="1">
      <c r="A42" s="316"/>
      <c r="B42" s="317"/>
      <c r="C42" s="317"/>
      <c r="D42" s="318"/>
      <c r="E42" s="325" t="s">
        <v>243</v>
      </c>
      <c r="F42" s="325"/>
      <c r="G42" s="325"/>
      <c r="H42" s="325"/>
      <c r="I42" s="271" t="s">
        <v>244</v>
      </c>
      <c r="J42" s="272"/>
      <c r="K42" s="272"/>
      <c r="L42" s="273"/>
      <c r="M42" s="366"/>
      <c r="N42" s="367"/>
      <c r="O42" s="367"/>
      <c r="P42" s="368"/>
    </row>
    <row r="43" spans="1:16" ht="14.15" customHeight="1">
      <c r="A43" s="316"/>
      <c r="B43" s="317"/>
      <c r="C43" s="317"/>
      <c r="D43" s="318"/>
      <c r="E43" s="325"/>
      <c r="F43" s="325"/>
      <c r="G43" s="325"/>
      <c r="H43" s="325"/>
      <c r="I43" s="274"/>
      <c r="J43" s="275"/>
      <c r="K43" s="275"/>
      <c r="L43" s="276"/>
      <c r="M43" s="366"/>
      <c r="N43" s="367"/>
      <c r="O43" s="367"/>
      <c r="P43" s="368"/>
    </row>
    <row r="44" spans="1:16" ht="14.15" customHeight="1">
      <c r="A44" s="316"/>
      <c r="B44" s="317"/>
      <c r="C44" s="317"/>
      <c r="D44" s="318"/>
      <c r="E44" s="325"/>
      <c r="F44" s="325"/>
      <c r="G44" s="325"/>
      <c r="H44" s="325"/>
      <c r="I44" s="274"/>
      <c r="J44" s="275"/>
      <c r="K44" s="275"/>
      <c r="L44" s="276"/>
      <c r="M44" s="366"/>
      <c r="N44" s="367"/>
      <c r="O44" s="367"/>
      <c r="P44" s="368"/>
    </row>
    <row r="45" spans="1:16" ht="35.15" customHeight="1">
      <c r="A45" s="316"/>
      <c r="B45" s="317"/>
      <c r="C45" s="317"/>
      <c r="D45" s="318"/>
      <c r="E45" s="325"/>
      <c r="F45" s="325"/>
      <c r="G45" s="325"/>
      <c r="H45" s="325"/>
      <c r="I45" s="274"/>
      <c r="J45" s="275"/>
      <c r="K45" s="275"/>
      <c r="L45" s="276"/>
      <c r="M45" s="369"/>
      <c r="N45" s="370"/>
      <c r="O45" s="370"/>
      <c r="P45" s="371"/>
    </row>
    <row r="46" spans="1:16" ht="14.15" customHeight="1">
      <c r="A46" s="316"/>
      <c r="B46" s="317"/>
      <c r="C46" s="317"/>
      <c r="D46" s="318"/>
      <c r="E46" s="325" t="s">
        <v>245</v>
      </c>
      <c r="F46" s="325"/>
      <c r="G46" s="325"/>
      <c r="H46" s="325"/>
      <c r="I46" s="274"/>
      <c r="J46" s="275"/>
      <c r="K46" s="275"/>
      <c r="L46" s="276"/>
      <c r="M46" s="363" t="s">
        <v>246</v>
      </c>
      <c r="N46" s="364"/>
      <c r="O46" s="364"/>
      <c r="P46" s="365"/>
    </row>
    <row r="47" spans="1:16" ht="14.15" customHeight="1">
      <c r="A47" s="316"/>
      <c r="B47" s="317"/>
      <c r="C47" s="317"/>
      <c r="D47" s="318"/>
      <c r="E47" s="325"/>
      <c r="F47" s="325"/>
      <c r="G47" s="325"/>
      <c r="H47" s="325"/>
      <c r="I47" s="274"/>
      <c r="J47" s="275"/>
      <c r="K47" s="275"/>
      <c r="L47" s="275"/>
      <c r="M47" s="366"/>
      <c r="N47" s="367"/>
      <c r="O47" s="367"/>
      <c r="P47" s="368"/>
    </row>
    <row r="48" spans="1:16" ht="14.15" customHeight="1">
      <c r="A48" s="316"/>
      <c r="B48" s="317"/>
      <c r="C48" s="317"/>
      <c r="D48" s="318"/>
      <c r="E48" s="325"/>
      <c r="F48" s="325"/>
      <c r="G48" s="325"/>
      <c r="H48" s="325"/>
      <c r="I48" s="274"/>
      <c r="J48" s="275"/>
      <c r="K48" s="275"/>
      <c r="L48" s="275"/>
      <c r="M48" s="366"/>
      <c r="N48" s="367"/>
      <c r="O48" s="367"/>
      <c r="P48" s="368"/>
    </row>
    <row r="49" spans="1:30" ht="14.15" customHeight="1">
      <c r="A49" s="316"/>
      <c r="B49" s="317"/>
      <c r="C49" s="317"/>
      <c r="D49" s="318"/>
      <c r="E49" s="325"/>
      <c r="F49" s="325"/>
      <c r="G49" s="325"/>
      <c r="H49" s="325"/>
      <c r="I49" s="277"/>
      <c r="J49" s="278"/>
      <c r="K49" s="278"/>
      <c r="L49" s="278"/>
      <c r="M49" s="366"/>
      <c r="N49" s="367"/>
      <c r="O49" s="367"/>
      <c r="P49" s="368"/>
    </row>
    <row r="50" spans="1:30" ht="26.15" customHeight="1">
      <c r="A50" s="319"/>
      <c r="B50" s="320"/>
      <c r="C50" s="320"/>
      <c r="D50" s="321"/>
      <c r="E50" s="325"/>
      <c r="F50" s="325"/>
      <c r="G50" s="325"/>
      <c r="H50" s="325"/>
      <c r="I50" s="301" t="s">
        <v>247</v>
      </c>
      <c r="J50" s="301"/>
      <c r="K50" s="301"/>
      <c r="L50" s="301"/>
      <c r="M50" s="366"/>
      <c r="N50" s="367"/>
      <c r="O50" s="367"/>
      <c r="P50" s="368"/>
    </row>
    <row r="51" spans="1:30" ht="36.65" customHeight="1">
      <c r="A51" s="42"/>
      <c r="B51" s="42"/>
      <c r="C51" s="99"/>
      <c r="D51" s="42"/>
      <c r="E51" s="325"/>
      <c r="F51" s="325"/>
      <c r="G51" s="325"/>
      <c r="H51" s="325"/>
      <c r="I51" s="301"/>
      <c r="J51" s="301"/>
      <c r="K51" s="301"/>
      <c r="L51" s="301"/>
      <c r="M51" s="366"/>
      <c r="N51" s="367"/>
      <c r="O51" s="367"/>
      <c r="P51" s="368"/>
    </row>
    <row r="52" spans="1:30" ht="14.15" customHeight="1">
      <c r="A52" s="42"/>
      <c r="B52" s="42"/>
      <c r="C52" s="42"/>
      <c r="D52" s="42"/>
      <c r="E52" s="326" t="s">
        <v>248</v>
      </c>
      <c r="F52" s="326"/>
      <c r="G52" s="326"/>
      <c r="H52" s="326"/>
      <c r="I52" s="271" t="s">
        <v>249</v>
      </c>
      <c r="J52" s="272"/>
      <c r="K52" s="272"/>
      <c r="L52" s="273"/>
      <c r="M52" s="369"/>
      <c r="N52" s="370"/>
      <c r="O52" s="370"/>
      <c r="P52" s="371"/>
    </row>
    <row r="53" spans="1:30" ht="14.15" customHeight="1">
      <c r="A53" s="42"/>
      <c r="B53" s="42"/>
      <c r="C53" s="42"/>
      <c r="D53" s="42"/>
      <c r="E53" s="326"/>
      <c r="F53" s="326"/>
      <c r="G53" s="326"/>
      <c r="H53" s="326"/>
      <c r="I53" s="274"/>
      <c r="J53" s="275"/>
      <c r="K53" s="275"/>
      <c r="L53" s="275"/>
      <c r="M53" s="363" t="s">
        <v>509</v>
      </c>
      <c r="N53" s="364"/>
      <c r="O53" s="364"/>
      <c r="P53" s="365"/>
    </row>
    <row r="54" spans="1:30" ht="14.15" customHeight="1">
      <c r="A54" s="42"/>
      <c r="B54" s="42"/>
      <c r="C54" s="42"/>
      <c r="D54" s="42"/>
      <c r="E54" s="326"/>
      <c r="F54" s="326"/>
      <c r="G54" s="326"/>
      <c r="H54" s="326"/>
      <c r="I54" s="274"/>
      <c r="J54" s="275"/>
      <c r="K54" s="275"/>
      <c r="L54" s="275"/>
      <c r="M54" s="366"/>
      <c r="N54" s="367"/>
      <c r="O54" s="367"/>
      <c r="P54" s="368"/>
    </row>
    <row r="55" spans="1:30" ht="14.15" customHeight="1">
      <c r="A55" s="42"/>
      <c r="B55" s="42"/>
      <c r="C55" s="42"/>
      <c r="D55" s="42"/>
      <c r="E55" s="326"/>
      <c r="F55" s="326"/>
      <c r="G55" s="326"/>
      <c r="H55" s="326"/>
      <c r="I55" s="274"/>
      <c r="J55" s="275"/>
      <c r="K55" s="275"/>
      <c r="L55" s="275"/>
      <c r="M55" s="366"/>
      <c r="N55" s="367"/>
      <c r="O55" s="367"/>
      <c r="P55" s="368"/>
    </row>
    <row r="56" spans="1:30" ht="14.15" customHeight="1">
      <c r="A56" s="42"/>
      <c r="B56" s="42"/>
      <c r="C56" s="42"/>
      <c r="D56" s="42"/>
      <c r="E56" s="326"/>
      <c r="F56" s="326"/>
      <c r="G56" s="326"/>
      <c r="H56" s="326"/>
      <c r="I56" s="274"/>
      <c r="J56" s="275"/>
      <c r="K56" s="275"/>
      <c r="L56" s="275"/>
      <c r="M56" s="366"/>
      <c r="N56" s="367"/>
      <c r="O56" s="367"/>
      <c r="P56" s="368"/>
    </row>
    <row r="57" spans="1:30" ht="51.65" customHeight="1">
      <c r="A57" s="42"/>
      <c r="B57" s="42"/>
      <c r="C57" s="42"/>
      <c r="D57" s="42"/>
      <c r="E57" s="326"/>
      <c r="F57" s="326"/>
      <c r="G57" s="326"/>
      <c r="H57" s="326"/>
      <c r="I57" s="274"/>
      <c r="J57" s="275"/>
      <c r="K57" s="275"/>
      <c r="L57" s="275"/>
      <c r="M57" s="366"/>
      <c r="N57" s="367"/>
      <c r="O57" s="367"/>
      <c r="P57" s="368"/>
      <c r="AD57" s="160"/>
    </row>
    <row r="58" spans="1:30" ht="14.15" customHeight="1">
      <c r="A58" s="42"/>
      <c r="B58" s="42"/>
      <c r="C58" s="42"/>
      <c r="D58" s="42"/>
      <c r="E58" s="262" t="s">
        <v>250</v>
      </c>
      <c r="F58" s="263"/>
      <c r="G58" s="263"/>
      <c r="H58" s="264"/>
      <c r="I58" s="274"/>
      <c r="J58" s="275"/>
      <c r="K58" s="275"/>
      <c r="L58" s="275"/>
      <c r="M58" s="366"/>
      <c r="N58" s="367"/>
      <c r="O58" s="367"/>
      <c r="P58" s="368"/>
    </row>
    <row r="59" spans="1:30" ht="14.15" customHeight="1">
      <c r="A59" s="42"/>
      <c r="B59" s="42"/>
      <c r="C59" s="42"/>
      <c r="D59" s="42"/>
      <c r="E59" s="265"/>
      <c r="F59" s="266"/>
      <c r="G59" s="266"/>
      <c r="H59" s="267"/>
      <c r="I59" s="274"/>
      <c r="J59" s="275"/>
      <c r="K59" s="275"/>
      <c r="L59" s="275"/>
      <c r="M59" s="366"/>
      <c r="N59" s="367"/>
      <c r="O59" s="367"/>
      <c r="P59" s="368"/>
    </row>
    <row r="60" spans="1:30" ht="14.15" customHeight="1">
      <c r="A60" s="42"/>
      <c r="B60" s="42"/>
      <c r="C60" s="42"/>
      <c r="D60" s="42"/>
      <c r="E60" s="265"/>
      <c r="F60" s="266"/>
      <c r="G60" s="266"/>
      <c r="H60" s="267"/>
      <c r="I60" s="277"/>
      <c r="J60" s="278"/>
      <c r="K60" s="278"/>
      <c r="L60" s="278"/>
      <c r="M60" s="366"/>
      <c r="N60" s="367"/>
      <c r="O60" s="367"/>
      <c r="P60" s="368"/>
    </row>
    <row r="61" spans="1:30" ht="14.15" customHeight="1">
      <c r="A61" s="42"/>
      <c r="B61" s="42"/>
      <c r="C61" s="42"/>
      <c r="D61" s="42"/>
      <c r="E61" s="265"/>
      <c r="F61" s="266"/>
      <c r="G61" s="266"/>
      <c r="H61" s="267"/>
      <c r="I61" s="42"/>
      <c r="J61" s="42"/>
      <c r="K61" s="42"/>
      <c r="L61" s="42"/>
      <c r="M61" s="366"/>
      <c r="N61" s="367"/>
      <c r="O61" s="367"/>
      <c r="P61" s="368"/>
    </row>
    <row r="62" spans="1:30" ht="14.15" customHeight="1">
      <c r="A62" s="42"/>
      <c r="B62" s="42"/>
      <c r="C62" s="42"/>
      <c r="D62" s="42"/>
      <c r="E62" s="265"/>
      <c r="F62" s="266"/>
      <c r="G62" s="266"/>
      <c r="H62" s="267"/>
      <c r="I62" s="42"/>
      <c r="J62" s="42"/>
      <c r="K62" s="42"/>
      <c r="L62" s="42"/>
      <c r="M62" s="366"/>
      <c r="N62" s="367"/>
      <c r="O62" s="367"/>
      <c r="P62" s="368"/>
    </row>
    <row r="63" spans="1:30" ht="1" customHeight="1">
      <c r="A63" s="42"/>
      <c r="B63" s="42"/>
      <c r="C63" s="42"/>
      <c r="D63" s="42"/>
      <c r="E63" s="265"/>
      <c r="F63" s="266"/>
      <c r="G63" s="266"/>
      <c r="H63" s="267"/>
      <c r="I63" s="42"/>
      <c r="J63" s="42"/>
      <c r="K63" s="42"/>
      <c r="L63" s="42"/>
      <c r="M63" s="369"/>
      <c r="N63" s="370"/>
      <c r="O63" s="370"/>
      <c r="P63" s="371"/>
    </row>
    <row r="64" spans="1:30" ht="14.15" customHeight="1">
      <c r="A64" s="42"/>
      <c r="B64" s="42"/>
      <c r="C64" s="42"/>
      <c r="D64" s="42"/>
      <c r="E64" s="265"/>
      <c r="F64" s="266"/>
      <c r="G64" s="266"/>
      <c r="H64" s="267"/>
      <c r="I64" s="42"/>
      <c r="J64" s="42"/>
      <c r="K64" s="42"/>
      <c r="L64" s="42"/>
      <c r="M64" s="363" t="s">
        <v>251</v>
      </c>
      <c r="N64" s="364"/>
      <c r="O64" s="364"/>
      <c r="P64" s="365"/>
    </row>
    <row r="65" spans="1:16" ht="46.5" customHeight="1">
      <c r="A65" s="42"/>
      <c r="B65" s="42"/>
      <c r="C65" s="42"/>
      <c r="D65" s="42"/>
      <c r="E65" s="268"/>
      <c r="F65" s="269"/>
      <c r="G65" s="269"/>
      <c r="H65" s="270"/>
      <c r="I65" s="42"/>
      <c r="J65" s="42"/>
      <c r="K65" s="42"/>
      <c r="L65" s="42"/>
      <c r="M65" s="366"/>
      <c r="N65" s="367"/>
      <c r="O65" s="367"/>
      <c r="P65" s="368"/>
    </row>
    <row r="66" spans="1:16" ht="14.15" customHeight="1">
      <c r="A66" s="52"/>
      <c r="B66" s="52"/>
      <c r="C66" s="52"/>
      <c r="D66" s="52"/>
      <c r="E66" s="327" t="s">
        <v>252</v>
      </c>
      <c r="F66" s="328"/>
      <c r="G66" s="328"/>
      <c r="H66" s="329"/>
      <c r="I66" s="42"/>
      <c r="J66" s="42"/>
      <c r="K66" s="42"/>
      <c r="L66" s="42"/>
      <c r="M66" s="366"/>
      <c r="N66" s="367"/>
      <c r="O66" s="367"/>
      <c r="P66" s="368"/>
    </row>
    <row r="67" spans="1:16" ht="14.15" customHeight="1">
      <c r="A67" s="52"/>
      <c r="B67" s="52"/>
      <c r="C67" s="52"/>
      <c r="D67" s="52"/>
      <c r="E67" s="330"/>
      <c r="F67" s="331"/>
      <c r="G67" s="331"/>
      <c r="H67" s="332"/>
      <c r="I67" s="42"/>
      <c r="J67" s="42"/>
      <c r="K67" s="42"/>
      <c r="L67" s="42"/>
      <c r="M67" s="366"/>
      <c r="N67" s="367"/>
      <c r="O67" s="367"/>
      <c r="P67" s="368"/>
    </row>
    <row r="68" spans="1:16" ht="14.15" customHeight="1">
      <c r="A68" s="52"/>
      <c r="B68" s="52"/>
      <c r="C68" s="52"/>
      <c r="D68" s="52"/>
      <c r="E68" s="330"/>
      <c r="F68" s="331"/>
      <c r="G68" s="331"/>
      <c r="H68" s="332"/>
      <c r="I68" s="42"/>
      <c r="J68" s="42"/>
      <c r="K68" s="42"/>
      <c r="L68" s="42"/>
      <c r="M68" s="366"/>
      <c r="N68" s="367"/>
      <c r="O68" s="367"/>
      <c r="P68" s="368"/>
    </row>
    <row r="69" spans="1:16" ht="14.15" customHeight="1">
      <c r="A69" s="52"/>
      <c r="B69" s="52"/>
      <c r="C69" s="52"/>
      <c r="D69" s="52"/>
      <c r="E69" s="330"/>
      <c r="F69" s="331"/>
      <c r="G69" s="331"/>
      <c r="H69" s="332"/>
      <c r="I69" s="42"/>
      <c r="J69" s="42"/>
      <c r="K69" s="42"/>
      <c r="L69" s="42"/>
      <c r="M69" s="369"/>
      <c r="N69" s="370"/>
      <c r="O69" s="370"/>
      <c r="P69" s="371"/>
    </row>
    <row r="70" spans="1:16" ht="14.15" customHeight="1">
      <c r="A70" s="52"/>
      <c r="B70" s="52"/>
      <c r="C70" s="52"/>
      <c r="D70" s="52"/>
      <c r="E70" s="330"/>
      <c r="F70" s="331"/>
      <c r="G70" s="331"/>
      <c r="H70" s="332"/>
      <c r="I70" s="42"/>
      <c r="J70" s="42"/>
      <c r="K70" s="42"/>
      <c r="L70" s="42"/>
      <c r="M70" s="363" t="s">
        <v>510</v>
      </c>
      <c r="N70" s="364"/>
      <c r="O70" s="364"/>
      <c r="P70" s="365"/>
    </row>
    <row r="71" spans="1:16" ht="14.15" customHeight="1">
      <c r="A71" s="52"/>
      <c r="B71" s="52"/>
      <c r="C71" s="52"/>
      <c r="D71" s="52"/>
      <c r="E71" s="330"/>
      <c r="F71" s="331"/>
      <c r="G71" s="331"/>
      <c r="H71" s="332"/>
      <c r="I71" s="42"/>
      <c r="J71" s="42"/>
      <c r="K71" s="42"/>
      <c r="L71" s="42"/>
      <c r="M71" s="366"/>
      <c r="N71" s="367"/>
      <c r="O71" s="367"/>
      <c r="P71" s="368"/>
    </row>
    <row r="72" spans="1:16" ht="14.15" customHeight="1">
      <c r="A72" s="52"/>
      <c r="B72" s="52"/>
      <c r="C72" s="52"/>
      <c r="D72" s="52"/>
      <c r="E72" s="330"/>
      <c r="F72" s="331"/>
      <c r="G72" s="331"/>
      <c r="H72" s="332"/>
      <c r="I72" s="42"/>
      <c r="J72" s="42"/>
      <c r="K72" s="42"/>
      <c r="L72" s="42"/>
      <c r="M72" s="366"/>
      <c r="N72" s="367"/>
      <c r="O72" s="367"/>
      <c r="P72" s="368"/>
    </row>
    <row r="73" spans="1:16" ht="14.15" customHeight="1">
      <c r="A73" s="52"/>
      <c r="B73" s="52"/>
      <c r="C73" s="52"/>
      <c r="D73" s="52"/>
      <c r="E73" s="330"/>
      <c r="F73" s="331"/>
      <c r="G73" s="331"/>
      <c r="H73" s="332"/>
      <c r="I73" s="42"/>
      <c r="J73" s="42"/>
      <c r="K73" s="42"/>
      <c r="L73" s="42"/>
      <c r="M73" s="366"/>
      <c r="N73" s="367"/>
      <c r="O73" s="367"/>
      <c r="P73" s="368"/>
    </row>
    <row r="74" spans="1:16" ht="14">
      <c r="A74" s="52"/>
      <c r="B74" s="52"/>
      <c r="C74" s="52"/>
      <c r="D74" s="52"/>
      <c r="E74" s="330"/>
      <c r="F74" s="331"/>
      <c r="G74" s="331"/>
      <c r="H74" s="332"/>
      <c r="I74" s="42"/>
      <c r="J74" s="42"/>
      <c r="K74" s="42"/>
      <c r="L74" s="42"/>
      <c r="M74" s="366"/>
      <c r="N74" s="367"/>
      <c r="O74" s="367"/>
      <c r="P74" s="368"/>
    </row>
    <row r="75" spans="1:16" ht="43.5" customHeight="1">
      <c r="A75" s="52"/>
      <c r="B75" s="52"/>
      <c r="C75" s="52"/>
      <c r="D75" s="52"/>
      <c r="E75" s="333"/>
      <c r="F75" s="334"/>
      <c r="G75" s="334"/>
      <c r="H75" s="335"/>
      <c r="I75" s="52"/>
      <c r="J75" s="52"/>
      <c r="K75" s="52"/>
      <c r="L75" s="52"/>
      <c r="M75" s="366"/>
      <c r="N75" s="367"/>
      <c r="O75" s="367"/>
      <c r="P75" s="368"/>
    </row>
    <row r="76" spans="1:16" ht="14.15" customHeight="1">
      <c r="A76" s="52"/>
      <c r="B76" s="52"/>
      <c r="C76" s="52"/>
      <c r="D76" s="52"/>
      <c r="E76" s="52"/>
      <c r="F76" s="52"/>
      <c r="G76" s="52"/>
      <c r="H76" s="52"/>
      <c r="I76" s="52"/>
      <c r="J76" s="52"/>
      <c r="K76" s="52"/>
      <c r="L76" s="52"/>
      <c r="M76" s="366"/>
      <c r="N76" s="367"/>
      <c r="O76" s="367"/>
      <c r="P76" s="368"/>
    </row>
    <row r="77" spans="1:16" ht="14.15" customHeight="1">
      <c r="A77" s="52"/>
      <c r="B77" s="52"/>
      <c r="C77" s="52"/>
      <c r="D77" s="52"/>
      <c r="E77" s="52"/>
      <c r="F77" s="52"/>
      <c r="G77" s="52"/>
      <c r="H77" s="52"/>
      <c r="I77" s="52"/>
      <c r="J77" s="52"/>
      <c r="K77" s="52"/>
      <c r="L77" s="52"/>
      <c r="M77" s="366"/>
      <c r="N77" s="367"/>
      <c r="O77" s="367"/>
      <c r="P77" s="368"/>
    </row>
    <row r="78" spans="1:16" ht="14">
      <c r="A78" s="52"/>
      <c r="B78" s="52"/>
      <c r="C78" s="52"/>
      <c r="D78" s="52"/>
      <c r="E78" s="52"/>
      <c r="F78" s="52"/>
      <c r="G78" s="52"/>
      <c r="H78" s="52"/>
      <c r="I78" s="52"/>
      <c r="J78" s="52"/>
      <c r="K78" s="52"/>
      <c r="L78" s="52"/>
      <c r="M78" s="366"/>
      <c r="N78" s="367"/>
      <c r="O78" s="367"/>
      <c r="P78" s="368"/>
    </row>
    <row r="79" spans="1:16" ht="14">
      <c r="A79" s="52"/>
      <c r="B79" s="52"/>
      <c r="C79" s="52"/>
      <c r="D79" s="52"/>
      <c r="E79" s="52"/>
      <c r="F79" s="52"/>
      <c r="G79" s="52"/>
      <c r="H79" s="52"/>
      <c r="I79" s="52"/>
      <c r="J79" s="52"/>
      <c r="K79" s="52"/>
      <c r="L79" s="52"/>
      <c r="M79" s="366"/>
      <c r="N79" s="367"/>
      <c r="O79" s="367"/>
      <c r="P79" s="368"/>
    </row>
    <row r="80" spans="1:16" ht="14">
      <c r="A80" s="52"/>
      <c r="B80" s="52"/>
      <c r="C80" s="52"/>
      <c r="D80" s="52"/>
      <c r="E80" s="52"/>
      <c r="F80" s="52"/>
      <c r="G80" s="52"/>
      <c r="H80" s="52"/>
      <c r="I80" s="52"/>
      <c r="J80" s="52"/>
      <c r="K80" s="52"/>
      <c r="L80" s="52"/>
      <c r="M80" s="369"/>
      <c r="N80" s="370"/>
      <c r="O80" s="370"/>
      <c r="P80" s="371"/>
    </row>
    <row r="81" spans="13:16">
      <c r="M81" s="363" t="s">
        <v>511</v>
      </c>
      <c r="N81" s="364"/>
      <c r="O81" s="364"/>
      <c r="P81" s="365"/>
    </row>
    <row r="82" spans="13:16">
      <c r="M82" s="366"/>
      <c r="N82" s="367"/>
      <c r="O82" s="367"/>
      <c r="P82" s="368"/>
    </row>
    <row r="83" spans="13:16">
      <c r="M83" s="366"/>
      <c r="N83" s="367"/>
      <c r="O83" s="367"/>
      <c r="P83" s="368"/>
    </row>
    <row r="84" spans="13:16">
      <c r="M84" s="366"/>
      <c r="N84" s="367"/>
      <c r="O84" s="367"/>
      <c r="P84" s="368"/>
    </row>
    <row r="85" spans="13:16">
      <c r="M85" s="366"/>
      <c r="N85" s="367"/>
      <c r="O85" s="367"/>
      <c r="P85" s="368"/>
    </row>
    <row r="86" spans="13:16">
      <c r="M86" s="366"/>
      <c r="N86" s="367"/>
      <c r="O86" s="367"/>
      <c r="P86" s="368"/>
    </row>
    <row r="87" spans="13:16">
      <c r="M87" s="369"/>
      <c r="N87" s="370"/>
      <c r="O87" s="370"/>
      <c r="P87" s="371"/>
    </row>
    <row r="88" spans="13:16">
      <c r="M88" s="362" t="s">
        <v>253</v>
      </c>
      <c r="N88" s="362"/>
      <c r="O88" s="362"/>
      <c r="P88" s="362"/>
    </row>
    <row r="89" spans="13:16">
      <c r="M89" s="362"/>
      <c r="N89" s="362"/>
      <c r="O89" s="362"/>
      <c r="P89" s="362"/>
    </row>
    <row r="90" spans="13:16">
      <c r="M90" s="362"/>
      <c r="N90" s="362"/>
      <c r="O90" s="362"/>
      <c r="P90" s="362"/>
    </row>
    <row r="91" spans="13:16" ht="32.5" customHeight="1">
      <c r="M91" s="362"/>
      <c r="N91" s="362"/>
      <c r="O91" s="362"/>
      <c r="P91" s="362"/>
    </row>
  </sheetData>
  <sheetProtection sheet="1" objects="1" scenarios="1"/>
  <mergeCells count="37">
    <mergeCell ref="M88:P91"/>
    <mergeCell ref="E66:H75"/>
    <mergeCell ref="I52:L60"/>
    <mergeCell ref="M35:P45"/>
    <mergeCell ref="M46:P52"/>
    <mergeCell ref="M53:P63"/>
    <mergeCell ref="M64:P69"/>
    <mergeCell ref="M81:P87"/>
    <mergeCell ref="M70:P80"/>
    <mergeCell ref="A2:P2"/>
    <mergeCell ref="E46:H51"/>
    <mergeCell ref="E52:H57"/>
    <mergeCell ref="E42:H45"/>
    <mergeCell ref="E36:H41"/>
    <mergeCell ref="M25:P34"/>
    <mergeCell ref="M12:P16"/>
    <mergeCell ref="M17:P21"/>
    <mergeCell ref="M22:P24"/>
    <mergeCell ref="M11:P11"/>
    <mergeCell ref="A11:D11"/>
    <mergeCell ref="E11:H11"/>
    <mergeCell ref="I11:L11"/>
    <mergeCell ref="A31:D40"/>
    <mergeCell ref="A26:D30"/>
    <mergeCell ref="A12:D18"/>
    <mergeCell ref="A19:D25"/>
    <mergeCell ref="E58:H65"/>
    <mergeCell ref="I42:L49"/>
    <mergeCell ref="I18:L22"/>
    <mergeCell ref="E25:H35"/>
    <mergeCell ref="E12:H24"/>
    <mergeCell ref="I50:L51"/>
    <mergeCell ref="I23:L28"/>
    <mergeCell ref="I12:L17"/>
    <mergeCell ref="I29:L33"/>
    <mergeCell ref="I34:L41"/>
    <mergeCell ref="A41:D5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F8B0A-17FD-4107-814E-99AA55F7C326}">
  <sheetPr>
    <tabColor rgb="FF64FFDA"/>
  </sheetPr>
  <dimension ref="A1:CC60"/>
  <sheetViews>
    <sheetView topLeftCell="C34" zoomScale="90" zoomScaleNormal="90" workbookViewId="0">
      <selection activeCell="AG25" sqref="AG25:AN26"/>
    </sheetView>
  </sheetViews>
  <sheetFormatPr defaultRowHeight="12.5"/>
  <sheetData>
    <row r="1" spans="1:44" ht="69.650000000000006" customHeight="1">
      <c r="A1" s="373"/>
      <c r="B1" s="373"/>
      <c r="C1" s="373"/>
      <c r="D1" s="373"/>
      <c r="E1" s="373"/>
      <c r="F1" s="373"/>
      <c r="G1" s="373"/>
      <c r="H1" s="373"/>
      <c r="I1" s="373"/>
      <c r="J1" s="373"/>
      <c r="K1" s="373"/>
      <c r="L1" s="373"/>
      <c r="M1" s="373"/>
      <c r="N1" s="373"/>
      <c r="O1" s="373"/>
      <c r="P1" s="373"/>
      <c r="Q1" s="373"/>
      <c r="R1" s="373"/>
      <c r="S1" s="373"/>
      <c r="T1" s="39"/>
      <c r="U1" s="39"/>
      <c r="V1" s="39"/>
      <c r="W1" s="39"/>
      <c r="X1" s="39"/>
      <c r="Y1" s="39"/>
      <c r="Z1" s="39"/>
      <c r="AA1" s="39"/>
      <c r="AB1" s="39"/>
      <c r="AC1" s="39"/>
      <c r="AD1" s="39"/>
      <c r="AE1" s="39"/>
      <c r="AF1" s="39"/>
      <c r="AG1" s="39"/>
      <c r="AH1" s="39"/>
      <c r="AI1" s="39"/>
      <c r="AJ1" s="39"/>
      <c r="AK1" s="39"/>
      <c r="AL1" s="39"/>
      <c r="AM1" s="39"/>
      <c r="AN1" s="39"/>
      <c r="AO1" s="39"/>
      <c r="AP1" s="39"/>
      <c r="AQ1" s="39"/>
      <c r="AR1" s="36"/>
    </row>
    <row r="2" spans="1:44" ht="40" customHeight="1">
      <c r="A2" s="374" t="s">
        <v>254</v>
      </c>
      <c r="B2" s="375"/>
      <c r="C2" s="375"/>
      <c r="D2" s="375"/>
      <c r="E2" s="375"/>
      <c r="F2" s="375"/>
      <c r="G2" s="375"/>
      <c r="H2" s="376"/>
      <c r="I2" s="377" t="s">
        <v>255</v>
      </c>
      <c r="J2" s="378"/>
      <c r="K2" s="378"/>
      <c r="L2" s="378"/>
      <c r="M2" s="378"/>
      <c r="N2" s="378"/>
      <c r="O2" s="378"/>
      <c r="P2" s="379"/>
      <c r="Q2" s="380" t="s">
        <v>256</v>
      </c>
      <c r="R2" s="381"/>
      <c r="S2" s="381"/>
      <c r="T2" s="381"/>
      <c r="U2" s="381"/>
      <c r="V2" s="381"/>
      <c r="W2" s="381"/>
      <c r="X2" s="382"/>
      <c r="Y2" s="383" t="s">
        <v>257</v>
      </c>
      <c r="Z2" s="383"/>
      <c r="AA2" s="383"/>
      <c r="AB2" s="383"/>
      <c r="AC2" s="383"/>
      <c r="AD2" s="383"/>
      <c r="AE2" s="383"/>
      <c r="AF2" s="383"/>
      <c r="AG2" s="372" t="s">
        <v>258</v>
      </c>
      <c r="AH2" s="372"/>
      <c r="AI2" s="372"/>
      <c r="AJ2" s="372"/>
      <c r="AK2" s="372"/>
      <c r="AL2" s="372"/>
      <c r="AM2" s="372"/>
      <c r="AN2" s="372"/>
      <c r="AO2" s="40"/>
      <c r="AP2" s="40"/>
      <c r="AQ2" s="40"/>
      <c r="AR2" s="37"/>
    </row>
    <row r="3" spans="1:44">
      <c r="A3" s="384" t="s">
        <v>259</v>
      </c>
      <c r="B3" s="385"/>
      <c r="C3" s="385"/>
      <c r="D3" s="385"/>
      <c r="E3" s="385"/>
      <c r="F3" s="385"/>
      <c r="G3" s="385"/>
      <c r="H3" s="386"/>
      <c r="I3" s="393" t="s">
        <v>260</v>
      </c>
      <c r="J3" s="394"/>
      <c r="K3" s="394"/>
      <c r="L3" s="394"/>
      <c r="M3" s="394"/>
      <c r="N3" s="394"/>
      <c r="O3" s="394"/>
      <c r="P3" s="395"/>
      <c r="Q3" s="402" t="s">
        <v>261</v>
      </c>
      <c r="R3" s="403"/>
      <c r="S3" s="403"/>
      <c r="T3" s="403"/>
      <c r="U3" s="403"/>
      <c r="V3" s="403"/>
      <c r="W3" s="403"/>
      <c r="X3" s="404"/>
      <c r="Y3" s="411" t="s">
        <v>262</v>
      </c>
      <c r="Z3" s="412"/>
      <c r="AA3" s="412"/>
      <c r="AB3" s="412"/>
      <c r="AC3" s="412"/>
      <c r="AD3" s="412"/>
      <c r="AE3" s="412"/>
      <c r="AF3" s="413"/>
      <c r="AG3" s="429" t="s">
        <v>518</v>
      </c>
      <c r="AH3" s="430"/>
      <c r="AI3" s="430"/>
      <c r="AJ3" s="430"/>
      <c r="AK3" s="430"/>
      <c r="AL3" s="430"/>
      <c r="AM3" s="430"/>
      <c r="AN3" s="431"/>
      <c r="AO3" s="41"/>
      <c r="AP3" s="41"/>
      <c r="AQ3" s="41"/>
    </row>
    <row r="4" spans="1:44">
      <c r="A4" s="387"/>
      <c r="B4" s="388"/>
      <c r="C4" s="388"/>
      <c r="D4" s="388"/>
      <c r="E4" s="388"/>
      <c r="F4" s="388"/>
      <c r="G4" s="388"/>
      <c r="H4" s="389"/>
      <c r="I4" s="396"/>
      <c r="J4" s="397"/>
      <c r="K4" s="397"/>
      <c r="L4" s="397"/>
      <c r="M4" s="397"/>
      <c r="N4" s="397"/>
      <c r="O4" s="397"/>
      <c r="P4" s="398"/>
      <c r="Q4" s="405"/>
      <c r="R4" s="406"/>
      <c r="S4" s="406"/>
      <c r="T4" s="406"/>
      <c r="U4" s="406"/>
      <c r="V4" s="406"/>
      <c r="W4" s="406"/>
      <c r="X4" s="407"/>
      <c r="Y4" s="414"/>
      <c r="Z4" s="415"/>
      <c r="AA4" s="415"/>
      <c r="AB4" s="415"/>
      <c r="AC4" s="415"/>
      <c r="AD4" s="415"/>
      <c r="AE4" s="415"/>
      <c r="AF4" s="416"/>
      <c r="AG4" s="432"/>
      <c r="AH4" s="433"/>
      <c r="AI4" s="433"/>
      <c r="AJ4" s="433"/>
      <c r="AK4" s="433"/>
      <c r="AL4" s="433"/>
      <c r="AM4" s="433"/>
      <c r="AN4" s="434"/>
      <c r="AO4" s="41"/>
      <c r="AP4" s="41"/>
      <c r="AQ4" s="41"/>
    </row>
    <row r="5" spans="1:44">
      <c r="A5" s="387"/>
      <c r="B5" s="388"/>
      <c r="C5" s="388"/>
      <c r="D5" s="388"/>
      <c r="E5" s="388"/>
      <c r="F5" s="388"/>
      <c r="G5" s="388"/>
      <c r="H5" s="389"/>
      <c r="I5" s="396"/>
      <c r="J5" s="397"/>
      <c r="K5" s="397"/>
      <c r="L5" s="397"/>
      <c r="M5" s="397"/>
      <c r="N5" s="397"/>
      <c r="O5" s="397"/>
      <c r="P5" s="398"/>
      <c r="Q5" s="405"/>
      <c r="R5" s="406"/>
      <c r="S5" s="406"/>
      <c r="T5" s="406"/>
      <c r="U5" s="406"/>
      <c r="V5" s="406"/>
      <c r="W5" s="406"/>
      <c r="X5" s="407"/>
      <c r="Y5" s="414"/>
      <c r="Z5" s="415"/>
      <c r="AA5" s="415"/>
      <c r="AB5" s="415"/>
      <c r="AC5" s="415"/>
      <c r="AD5" s="415"/>
      <c r="AE5" s="415"/>
      <c r="AF5" s="416"/>
      <c r="AG5" s="432"/>
      <c r="AH5" s="433"/>
      <c r="AI5" s="433"/>
      <c r="AJ5" s="433"/>
      <c r="AK5" s="433"/>
      <c r="AL5" s="433"/>
      <c r="AM5" s="433"/>
      <c r="AN5" s="434"/>
      <c r="AO5" s="41"/>
      <c r="AP5" s="41"/>
      <c r="AQ5" s="41"/>
    </row>
    <row r="6" spans="1:44">
      <c r="A6" s="390"/>
      <c r="B6" s="391"/>
      <c r="C6" s="391"/>
      <c r="D6" s="391"/>
      <c r="E6" s="391"/>
      <c r="F6" s="391"/>
      <c r="G6" s="391"/>
      <c r="H6" s="392"/>
      <c r="I6" s="399"/>
      <c r="J6" s="400"/>
      <c r="K6" s="400"/>
      <c r="L6" s="400"/>
      <c r="M6" s="400"/>
      <c r="N6" s="400"/>
      <c r="O6" s="400"/>
      <c r="P6" s="401"/>
      <c r="Q6" s="408"/>
      <c r="R6" s="409"/>
      <c r="S6" s="409"/>
      <c r="T6" s="409"/>
      <c r="U6" s="409"/>
      <c r="V6" s="409"/>
      <c r="W6" s="409"/>
      <c r="X6" s="410"/>
      <c r="Y6" s="417"/>
      <c r="Z6" s="418"/>
      <c r="AA6" s="418"/>
      <c r="AB6" s="418"/>
      <c r="AC6" s="418"/>
      <c r="AD6" s="418"/>
      <c r="AE6" s="418"/>
      <c r="AF6" s="419"/>
      <c r="AG6" s="435"/>
      <c r="AH6" s="436"/>
      <c r="AI6" s="436"/>
      <c r="AJ6" s="436"/>
      <c r="AK6" s="436"/>
      <c r="AL6" s="436"/>
      <c r="AM6" s="436"/>
      <c r="AN6" s="437"/>
      <c r="AO6" s="41"/>
      <c r="AP6" s="41"/>
      <c r="AQ6" s="41"/>
    </row>
    <row r="7" spans="1:44">
      <c r="A7" s="384" t="s">
        <v>263</v>
      </c>
      <c r="B7" s="385"/>
      <c r="C7" s="385"/>
      <c r="D7" s="385"/>
      <c r="E7" s="385"/>
      <c r="F7" s="385"/>
      <c r="G7" s="385"/>
      <c r="H7" s="386"/>
      <c r="I7" s="393" t="s">
        <v>512</v>
      </c>
      <c r="J7" s="394"/>
      <c r="K7" s="394"/>
      <c r="L7" s="394"/>
      <c r="M7" s="394"/>
      <c r="N7" s="394"/>
      <c r="O7" s="394"/>
      <c r="P7" s="395"/>
      <c r="Q7" s="402" t="s">
        <v>514</v>
      </c>
      <c r="R7" s="403"/>
      <c r="S7" s="403"/>
      <c r="T7" s="403"/>
      <c r="U7" s="403"/>
      <c r="V7" s="403"/>
      <c r="W7" s="403"/>
      <c r="X7" s="404"/>
      <c r="Y7" s="411" t="s">
        <v>264</v>
      </c>
      <c r="Z7" s="412"/>
      <c r="AA7" s="412"/>
      <c r="AB7" s="412"/>
      <c r="AC7" s="412"/>
      <c r="AD7" s="412"/>
      <c r="AE7" s="412"/>
      <c r="AF7" s="413"/>
      <c r="AG7" s="420" t="s">
        <v>265</v>
      </c>
      <c r="AH7" s="421"/>
      <c r="AI7" s="421"/>
      <c r="AJ7" s="421"/>
      <c r="AK7" s="421"/>
      <c r="AL7" s="421"/>
      <c r="AM7" s="421"/>
      <c r="AN7" s="422"/>
      <c r="AO7" s="41"/>
      <c r="AP7" s="41"/>
      <c r="AQ7" s="41"/>
    </row>
    <row r="8" spans="1:44">
      <c r="A8" s="387"/>
      <c r="B8" s="388"/>
      <c r="C8" s="388"/>
      <c r="D8" s="388"/>
      <c r="E8" s="388"/>
      <c r="F8" s="388"/>
      <c r="G8" s="388"/>
      <c r="H8" s="389"/>
      <c r="I8" s="396"/>
      <c r="J8" s="397"/>
      <c r="K8" s="397"/>
      <c r="L8" s="397"/>
      <c r="M8" s="397"/>
      <c r="N8" s="397"/>
      <c r="O8" s="397"/>
      <c r="P8" s="398"/>
      <c r="Q8" s="405"/>
      <c r="R8" s="406"/>
      <c r="S8" s="406"/>
      <c r="T8" s="406"/>
      <c r="U8" s="406"/>
      <c r="V8" s="406"/>
      <c r="W8" s="406"/>
      <c r="X8" s="407"/>
      <c r="Y8" s="414"/>
      <c r="Z8" s="415"/>
      <c r="AA8" s="415"/>
      <c r="AB8" s="415"/>
      <c r="AC8" s="415"/>
      <c r="AD8" s="415"/>
      <c r="AE8" s="415"/>
      <c r="AF8" s="416"/>
      <c r="AG8" s="423"/>
      <c r="AH8" s="424"/>
      <c r="AI8" s="424"/>
      <c r="AJ8" s="424"/>
      <c r="AK8" s="424"/>
      <c r="AL8" s="424"/>
      <c r="AM8" s="424"/>
      <c r="AN8" s="425"/>
      <c r="AO8" s="41"/>
      <c r="AP8" s="41"/>
      <c r="AQ8" s="41"/>
    </row>
    <row r="9" spans="1:44">
      <c r="A9" s="387"/>
      <c r="B9" s="388"/>
      <c r="C9" s="388"/>
      <c r="D9" s="388"/>
      <c r="E9" s="388"/>
      <c r="F9" s="388"/>
      <c r="G9" s="388"/>
      <c r="H9" s="389"/>
      <c r="I9" s="396"/>
      <c r="J9" s="397"/>
      <c r="K9" s="397"/>
      <c r="L9" s="397"/>
      <c r="M9" s="397"/>
      <c r="N9" s="397"/>
      <c r="O9" s="397"/>
      <c r="P9" s="398"/>
      <c r="Q9" s="405"/>
      <c r="R9" s="406"/>
      <c r="S9" s="406"/>
      <c r="T9" s="406"/>
      <c r="U9" s="406"/>
      <c r="V9" s="406"/>
      <c r="W9" s="406"/>
      <c r="X9" s="407"/>
      <c r="Y9" s="414"/>
      <c r="Z9" s="415"/>
      <c r="AA9" s="415"/>
      <c r="AB9" s="415"/>
      <c r="AC9" s="415"/>
      <c r="AD9" s="415"/>
      <c r="AE9" s="415"/>
      <c r="AF9" s="416"/>
      <c r="AG9" s="423"/>
      <c r="AH9" s="424"/>
      <c r="AI9" s="424"/>
      <c r="AJ9" s="424"/>
      <c r="AK9" s="424"/>
      <c r="AL9" s="424"/>
      <c r="AM9" s="424"/>
      <c r="AN9" s="425"/>
      <c r="AO9" s="41"/>
      <c r="AP9" s="41"/>
      <c r="AQ9" s="41"/>
    </row>
    <row r="10" spans="1:44">
      <c r="A10" s="387"/>
      <c r="B10" s="388"/>
      <c r="C10" s="388"/>
      <c r="D10" s="388"/>
      <c r="E10" s="388"/>
      <c r="F10" s="388"/>
      <c r="G10" s="388"/>
      <c r="H10" s="389"/>
      <c r="I10" s="396"/>
      <c r="J10" s="397"/>
      <c r="K10" s="397"/>
      <c r="L10" s="397"/>
      <c r="M10" s="397"/>
      <c r="N10" s="397"/>
      <c r="O10" s="397"/>
      <c r="P10" s="398"/>
      <c r="Q10" s="405"/>
      <c r="R10" s="406"/>
      <c r="S10" s="406"/>
      <c r="T10" s="406"/>
      <c r="U10" s="406"/>
      <c r="V10" s="406"/>
      <c r="W10" s="406"/>
      <c r="X10" s="407"/>
      <c r="Y10" s="414"/>
      <c r="Z10" s="415"/>
      <c r="AA10" s="415"/>
      <c r="AB10" s="415"/>
      <c r="AC10" s="415"/>
      <c r="AD10" s="415"/>
      <c r="AE10" s="415"/>
      <c r="AF10" s="416"/>
      <c r="AG10" s="423"/>
      <c r="AH10" s="424"/>
      <c r="AI10" s="424"/>
      <c r="AJ10" s="424"/>
      <c r="AK10" s="424"/>
      <c r="AL10" s="424"/>
      <c r="AM10" s="424"/>
      <c r="AN10" s="425"/>
      <c r="AO10" s="41"/>
      <c r="AP10" s="41"/>
      <c r="AQ10" s="41"/>
    </row>
    <row r="11" spans="1:44">
      <c r="A11" s="390"/>
      <c r="B11" s="391"/>
      <c r="C11" s="391"/>
      <c r="D11" s="391"/>
      <c r="E11" s="391"/>
      <c r="F11" s="391"/>
      <c r="G11" s="391"/>
      <c r="H11" s="392"/>
      <c r="I11" s="399"/>
      <c r="J11" s="400"/>
      <c r="K11" s="400"/>
      <c r="L11" s="400"/>
      <c r="M11" s="400"/>
      <c r="N11" s="400"/>
      <c r="O11" s="400"/>
      <c r="P11" s="401"/>
      <c r="Q11" s="408"/>
      <c r="R11" s="409"/>
      <c r="S11" s="409"/>
      <c r="T11" s="409"/>
      <c r="U11" s="409"/>
      <c r="V11" s="409"/>
      <c r="W11" s="409"/>
      <c r="X11" s="410"/>
      <c r="Y11" s="417"/>
      <c r="Z11" s="418"/>
      <c r="AA11" s="418"/>
      <c r="AB11" s="418"/>
      <c r="AC11" s="418"/>
      <c r="AD11" s="418"/>
      <c r="AE11" s="418"/>
      <c r="AF11" s="419"/>
      <c r="AG11" s="426"/>
      <c r="AH11" s="427"/>
      <c r="AI11" s="427"/>
      <c r="AJ11" s="427"/>
      <c r="AK11" s="427"/>
      <c r="AL11" s="427"/>
      <c r="AM11" s="427"/>
      <c r="AN11" s="428"/>
      <c r="AO11" s="41"/>
      <c r="AP11" s="41"/>
      <c r="AQ11" s="41"/>
    </row>
    <row r="12" spans="1:44" ht="12.65" customHeight="1">
      <c r="A12" s="384" t="s">
        <v>266</v>
      </c>
      <c r="B12" s="385"/>
      <c r="C12" s="385"/>
      <c r="D12" s="385"/>
      <c r="E12" s="385"/>
      <c r="F12" s="385"/>
      <c r="G12" s="385"/>
      <c r="H12" s="386"/>
      <c r="I12" s="393" t="s">
        <v>267</v>
      </c>
      <c r="J12" s="394"/>
      <c r="K12" s="394"/>
      <c r="L12" s="394"/>
      <c r="M12" s="394"/>
      <c r="N12" s="394"/>
      <c r="O12" s="394"/>
      <c r="P12" s="395"/>
      <c r="Q12" s="402" t="s">
        <v>268</v>
      </c>
      <c r="R12" s="403"/>
      <c r="S12" s="403"/>
      <c r="T12" s="403"/>
      <c r="U12" s="403"/>
      <c r="V12" s="403"/>
      <c r="W12" s="403"/>
      <c r="X12" s="404"/>
      <c r="Y12" s="438" t="s">
        <v>269</v>
      </c>
      <c r="Z12" s="439"/>
      <c r="AA12" s="439"/>
      <c r="AB12" s="439"/>
      <c r="AC12" s="439"/>
      <c r="AD12" s="439"/>
      <c r="AE12" s="439"/>
      <c r="AF12" s="440"/>
      <c r="AG12" s="429" t="s">
        <v>519</v>
      </c>
      <c r="AH12" s="430"/>
      <c r="AI12" s="430"/>
      <c r="AJ12" s="430"/>
      <c r="AK12" s="430"/>
      <c r="AL12" s="430"/>
      <c r="AM12" s="430"/>
      <c r="AN12" s="431"/>
      <c r="AO12" s="41"/>
      <c r="AP12" s="41"/>
      <c r="AQ12" s="41"/>
    </row>
    <row r="13" spans="1:44">
      <c r="A13" s="387"/>
      <c r="B13" s="388"/>
      <c r="C13" s="388"/>
      <c r="D13" s="388"/>
      <c r="E13" s="388"/>
      <c r="F13" s="388"/>
      <c r="G13" s="388"/>
      <c r="H13" s="389"/>
      <c r="I13" s="396"/>
      <c r="J13" s="397"/>
      <c r="K13" s="397"/>
      <c r="L13" s="397"/>
      <c r="M13" s="397"/>
      <c r="N13" s="397"/>
      <c r="O13" s="397"/>
      <c r="P13" s="398"/>
      <c r="Q13" s="405"/>
      <c r="R13" s="406"/>
      <c r="S13" s="406"/>
      <c r="T13" s="406"/>
      <c r="U13" s="406"/>
      <c r="V13" s="406"/>
      <c r="W13" s="406"/>
      <c r="X13" s="407"/>
      <c r="Y13" s="441"/>
      <c r="Z13" s="442"/>
      <c r="AA13" s="442"/>
      <c r="AB13" s="442"/>
      <c r="AC13" s="442"/>
      <c r="AD13" s="442"/>
      <c r="AE13" s="442"/>
      <c r="AF13" s="443"/>
      <c r="AG13" s="432"/>
      <c r="AH13" s="433"/>
      <c r="AI13" s="433"/>
      <c r="AJ13" s="433"/>
      <c r="AK13" s="433"/>
      <c r="AL13" s="433"/>
      <c r="AM13" s="433"/>
      <c r="AN13" s="434"/>
      <c r="AO13" s="41"/>
      <c r="AP13" s="41"/>
      <c r="AQ13" s="41"/>
    </row>
    <row r="14" spans="1:44">
      <c r="A14" s="387"/>
      <c r="B14" s="388"/>
      <c r="C14" s="388"/>
      <c r="D14" s="388"/>
      <c r="E14" s="388"/>
      <c r="F14" s="388"/>
      <c r="G14" s="388"/>
      <c r="H14" s="389"/>
      <c r="I14" s="396"/>
      <c r="J14" s="397"/>
      <c r="K14" s="397"/>
      <c r="L14" s="397"/>
      <c r="M14" s="397"/>
      <c r="N14" s="397"/>
      <c r="O14" s="397"/>
      <c r="P14" s="398"/>
      <c r="Q14" s="405"/>
      <c r="R14" s="406"/>
      <c r="S14" s="406"/>
      <c r="T14" s="406"/>
      <c r="U14" s="406"/>
      <c r="V14" s="406"/>
      <c r="W14" s="406"/>
      <c r="X14" s="407"/>
      <c r="Y14" s="441"/>
      <c r="Z14" s="442"/>
      <c r="AA14" s="442"/>
      <c r="AB14" s="442"/>
      <c r="AC14" s="442"/>
      <c r="AD14" s="442"/>
      <c r="AE14" s="442"/>
      <c r="AF14" s="443"/>
      <c r="AG14" s="432"/>
      <c r="AH14" s="433"/>
      <c r="AI14" s="433"/>
      <c r="AJ14" s="433"/>
      <c r="AK14" s="433"/>
      <c r="AL14" s="433"/>
      <c r="AM14" s="433"/>
      <c r="AN14" s="434"/>
      <c r="AO14" s="41"/>
      <c r="AP14" s="41"/>
      <c r="AQ14" s="41"/>
    </row>
    <row r="15" spans="1:44" ht="38.15" customHeight="1">
      <c r="A15" s="390"/>
      <c r="B15" s="391"/>
      <c r="C15" s="391"/>
      <c r="D15" s="391"/>
      <c r="E15" s="391"/>
      <c r="F15" s="391"/>
      <c r="G15" s="391"/>
      <c r="H15" s="392"/>
      <c r="I15" s="399"/>
      <c r="J15" s="400"/>
      <c r="K15" s="400"/>
      <c r="L15" s="400"/>
      <c r="M15" s="400"/>
      <c r="N15" s="400"/>
      <c r="O15" s="400"/>
      <c r="P15" s="401"/>
      <c r="Q15" s="408"/>
      <c r="R15" s="409"/>
      <c r="S15" s="409"/>
      <c r="T15" s="409"/>
      <c r="U15" s="409"/>
      <c r="V15" s="409"/>
      <c r="W15" s="409"/>
      <c r="X15" s="410"/>
      <c r="Y15" s="444"/>
      <c r="Z15" s="445"/>
      <c r="AA15" s="445"/>
      <c r="AB15" s="445"/>
      <c r="AC15" s="445"/>
      <c r="AD15" s="445"/>
      <c r="AE15" s="445"/>
      <c r="AF15" s="446"/>
      <c r="AG15" s="435"/>
      <c r="AH15" s="436"/>
      <c r="AI15" s="436"/>
      <c r="AJ15" s="436"/>
      <c r="AK15" s="436"/>
      <c r="AL15" s="436"/>
      <c r="AM15" s="436"/>
      <c r="AN15" s="437"/>
      <c r="AO15" s="41"/>
      <c r="AP15" s="41"/>
      <c r="AQ15" s="41"/>
    </row>
    <row r="16" spans="1:44">
      <c r="A16" s="384" t="s">
        <v>270</v>
      </c>
      <c r="B16" s="385"/>
      <c r="C16" s="385"/>
      <c r="D16" s="385"/>
      <c r="E16" s="385"/>
      <c r="F16" s="385"/>
      <c r="G16" s="385"/>
      <c r="H16" s="386"/>
      <c r="I16" s="393" t="s">
        <v>271</v>
      </c>
      <c r="J16" s="394"/>
      <c r="K16" s="394"/>
      <c r="L16" s="394"/>
      <c r="M16" s="394"/>
      <c r="N16" s="394"/>
      <c r="O16" s="394"/>
      <c r="P16" s="395"/>
      <c r="Q16" s="402" t="s">
        <v>515</v>
      </c>
      <c r="R16" s="403"/>
      <c r="S16" s="403"/>
      <c r="T16" s="403"/>
      <c r="U16" s="403"/>
      <c r="V16" s="403"/>
      <c r="W16" s="403"/>
      <c r="X16" s="404"/>
      <c r="Y16" s="411" t="s">
        <v>272</v>
      </c>
      <c r="Z16" s="412"/>
      <c r="AA16" s="412"/>
      <c r="AB16" s="412"/>
      <c r="AC16" s="412"/>
      <c r="AD16" s="412"/>
      <c r="AE16" s="412"/>
      <c r="AF16" s="413"/>
      <c r="AG16" s="429" t="s">
        <v>273</v>
      </c>
      <c r="AH16" s="430"/>
      <c r="AI16" s="430"/>
      <c r="AJ16" s="430"/>
      <c r="AK16" s="430"/>
      <c r="AL16" s="430"/>
      <c r="AM16" s="430"/>
      <c r="AN16" s="431"/>
      <c r="AO16" s="41"/>
      <c r="AP16" s="41"/>
      <c r="AQ16" s="41"/>
    </row>
    <row r="17" spans="1:81">
      <c r="A17" s="387"/>
      <c r="B17" s="388"/>
      <c r="C17" s="388"/>
      <c r="D17" s="388"/>
      <c r="E17" s="388"/>
      <c r="F17" s="388"/>
      <c r="G17" s="388"/>
      <c r="H17" s="389"/>
      <c r="I17" s="396"/>
      <c r="J17" s="397"/>
      <c r="K17" s="397"/>
      <c r="L17" s="397"/>
      <c r="M17" s="397"/>
      <c r="N17" s="397"/>
      <c r="O17" s="397"/>
      <c r="P17" s="398"/>
      <c r="Q17" s="405"/>
      <c r="R17" s="406"/>
      <c r="S17" s="406"/>
      <c r="T17" s="406"/>
      <c r="U17" s="406"/>
      <c r="V17" s="406"/>
      <c r="W17" s="406"/>
      <c r="X17" s="407"/>
      <c r="Y17" s="414"/>
      <c r="Z17" s="415"/>
      <c r="AA17" s="415"/>
      <c r="AB17" s="415"/>
      <c r="AC17" s="415"/>
      <c r="AD17" s="415"/>
      <c r="AE17" s="415"/>
      <c r="AF17" s="416"/>
      <c r="AG17" s="432"/>
      <c r="AH17" s="433"/>
      <c r="AI17" s="433"/>
      <c r="AJ17" s="433"/>
      <c r="AK17" s="433"/>
      <c r="AL17" s="433"/>
      <c r="AM17" s="433"/>
      <c r="AN17" s="434"/>
      <c r="AO17" s="41"/>
      <c r="AP17" s="41"/>
      <c r="AQ17" s="41"/>
    </row>
    <row r="18" spans="1:81">
      <c r="A18" s="387"/>
      <c r="B18" s="388"/>
      <c r="C18" s="388"/>
      <c r="D18" s="388"/>
      <c r="E18" s="388"/>
      <c r="F18" s="388"/>
      <c r="G18" s="388"/>
      <c r="H18" s="389"/>
      <c r="I18" s="396"/>
      <c r="J18" s="397"/>
      <c r="K18" s="397"/>
      <c r="L18" s="397"/>
      <c r="M18" s="397"/>
      <c r="N18" s="397"/>
      <c r="O18" s="397"/>
      <c r="P18" s="398"/>
      <c r="Q18" s="405"/>
      <c r="R18" s="406"/>
      <c r="S18" s="406"/>
      <c r="T18" s="406"/>
      <c r="U18" s="406"/>
      <c r="V18" s="406"/>
      <c r="W18" s="406"/>
      <c r="X18" s="407"/>
      <c r="Y18" s="414"/>
      <c r="Z18" s="415"/>
      <c r="AA18" s="415"/>
      <c r="AB18" s="415"/>
      <c r="AC18" s="415"/>
      <c r="AD18" s="415"/>
      <c r="AE18" s="415"/>
      <c r="AF18" s="416"/>
      <c r="AG18" s="432"/>
      <c r="AH18" s="433"/>
      <c r="AI18" s="433"/>
      <c r="AJ18" s="433"/>
      <c r="AK18" s="433"/>
      <c r="AL18" s="433"/>
      <c r="AM18" s="433"/>
      <c r="AN18" s="434"/>
      <c r="AO18" s="41"/>
      <c r="AP18" s="41"/>
      <c r="AQ18" s="41"/>
    </row>
    <row r="19" spans="1:81">
      <c r="A19" s="390"/>
      <c r="B19" s="391"/>
      <c r="C19" s="391"/>
      <c r="D19" s="391"/>
      <c r="E19" s="391"/>
      <c r="F19" s="391"/>
      <c r="G19" s="391"/>
      <c r="H19" s="392"/>
      <c r="I19" s="399"/>
      <c r="J19" s="400"/>
      <c r="K19" s="400"/>
      <c r="L19" s="400"/>
      <c r="M19" s="400"/>
      <c r="N19" s="400"/>
      <c r="O19" s="400"/>
      <c r="P19" s="401"/>
      <c r="Q19" s="408"/>
      <c r="R19" s="409"/>
      <c r="S19" s="409"/>
      <c r="T19" s="409"/>
      <c r="U19" s="409"/>
      <c r="V19" s="409"/>
      <c r="W19" s="409"/>
      <c r="X19" s="410"/>
      <c r="Y19" s="417"/>
      <c r="Z19" s="418"/>
      <c r="AA19" s="418"/>
      <c r="AB19" s="418"/>
      <c r="AC19" s="418"/>
      <c r="AD19" s="418"/>
      <c r="AE19" s="418"/>
      <c r="AF19" s="419"/>
      <c r="AG19" s="435"/>
      <c r="AH19" s="436"/>
      <c r="AI19" s="436"/>
      <c r="AJ19" s="436"/>
      <c r="AK19" s="436"/>
      <c r="AL19" s="436"/>
      <c r="AM19" s="436"/>
      <c r="AN19" s="437"/>
      <c r="AO19" s="41"/>
      <c r="AP19" s="41"/>
      <c r="AQ19" s="41"/>
    </row>
    <row r="20" spans="1:81" ht="13.5">
      <c r="A20" s="384" t="s">
        <v>274</v>
      </c>
      <c r="B20" s="385"/>
      <c r="C20" s="385"/>
      <c r="D20" s="385"/>
      <c r="E20" s="385"/>
      <c r="F20" s="385"/>
      <c r="G20" s="385"/>
      <c r="H20" s="386"/>
      <c r="I20" s="393" t="s">
        <v>275</v>
      </c>
      <c r="J20" s="394"/>
      <c r="K20" s="394"/>
      <c r="L20" s="394"/>
      <c r="M20" s="394"/>
      <c r="N20" s="394"/>
      <c r="O20" s="394"/>
      <c r="P20" s="395"/>
      <c r="Q20" s="402" t="s">
        <v>276</v>
      </c>
      <c r="R20" s="403"/>
      <c r="S20" s="403"/>
      <c r="T20" s="403"/>
      <c r="U20" s="403"/>
      <c r="V20" s="403"/>
      <c r="W20" s="403"/>
      <c r="X20" s="404"/>
      <c r="Y20" s="438" t="s">
        <v>277</v>
      </c>
      <c r="Z20" s="439"/>
      <c r="AA20" s="439"/>
      <c r="AB20" s="439"/>
      <c r="AC20" s="439"/>
      <c r="AD20" s="439"/>
      <c r="AE20" s="439"/>
      <c r="AF20" s="440"/>
      <c r="AG20" s="450" t="s">
        <v>520</v>
      </c>
      <c r="AH20" s="451"/>
      <c r="AI20" s="451"/>
      <c r="AJ20" s="451"/>
      <c r="AK20" s="451"/>
      <c r="AL20" s="451"/>
      <c r="AM20" s="451"/>
      <c r="AN20" s="452"/>
      <c r="AO20" s="41"/>
      <c r="AP20" s="41"/>
      <c r="AQ20" s="41"/>
    </row>
    <row r="21" spans="1:81" ht="28" customHeight="1">
      <c r="A21" s="387"/>
      <c r="B21" s="388"/>
      <c r="C21" s="388"/>
      <c r="D21" s="388"/>
      <c r="E21" s="388"/>
      <c r="F21" s="388"/>
      <c r="G21" s="388"/>
      <c r="H21" s="389"/>
      <c r="I21" s="396"/>
      <c r="J21" s="397"/>
      <c r="K21" s="397"/>
      <c r="L21" s="397"/>
      <c r="M21" s="397"/>
      <c r="N21" s="397"/>
      <c r="O21" s="397"/>
      <c r="P21" s="398"/>
      <c r="Q21" s="405"/>
      <c r="R21" s="406"/>
      <c r="S21" s="406"/>
      <c r="T21" s="406"/>
      <c r="U21" s="406"/>
      <c r="V21" s="406"/>
      <c r="W21" s="406"/>
      <c r="X21" s="407"/>
      <c r="Y21" s="441"/>
      <c r="Z21" s="442"/>
      <c r="AA21" s="442"/>
      <c r="AB21" s="442"/>
      <c r="AC21" s="442"/>
      <c r="AD21" s="442"/>
      <c r="AE21" s="442"/>
      <c r="AF21" s="443"/>
      <c r="AG21" s="447" t="s">
        <v>521</v>
      </c>
      <c r="AH21" s="448"/>
      <c r="AI21" s="448"/>
      <c r="AJ21" s="448"/>
      <c r="AK21" s="448"/>
      <c r="AL21" s="448"/>
      <c r="AM21" s="448"/>
      <c r="AN21" s="449"/>
      <c r="AO21" s="41"/>
      <c r="AP21" s="41"/>
      <c r="AQ21" s="41"/>
    </row>
    <row r="22" spans="1:81" ht="13.5" customHeight="1">
      <c r="A22" s="387"/>
      <c r="B22" s="388"/>
      <c r="C22" s="388"/>
      <c r="D22" s="388"/>
      <c r="E22" s="388"/>
      <c r="F22" s="388"/>
      <c r="G22" s="388"/>
      <c r="H22" s="389"/>
      <c r="I22" s="396"/>
      <c r="J22" s="397"/>
      <c r="K22" s="397"/>
      <c r="L22" s="397"/>
      <c r="M22" s="397"/>
      <c r="N22" s="397"/>
      <c r="O22" s="397"/>
      <c r="P22" s="398"/>
      <c r="Q22" s="405"/>
      <c r="R22" s="406"/>
      <c r="S22" s="406"/>
      <c r="T22" s="406"/>
      <c r="U22" s="406"/>
      <c r="V22" s="406"/>
      <c r="W22" s="406"/>
      <c r="X22" s="407"/>
      <c r="Y22" s="441"/>
      <c r="Z22" s="442"/>
      <c r="AA22" s="442"/>
      <c r="AB22" s="442"/>
      <c r="AC22" s="442"/>
      <c r="AD22" s="442"/>
      <c r="AE22" s="442"/>
      <c r="AF22" s="443"/>
      <c r="AG22" s="429" t="s">
        <v>278</v>
      </c>
      <c r="AH22" s="430"/>
      <c r="AI22" s="430"/>
      <c r="AJ22" s="430"/>
      <c r="AK22" s="430"/>
      <c r="AL22" s="430"/>
      <c r="AM22" s="430"/>
      <c r="AN22" s="431"/>
      <c r="AO22" s="41"/>
      <c r="AP22" s="41"/>
      <c r="AQ22" s="41"/>
    </row>
    <row r="23" spans="1:81" ht="23.15" customHeight="1">
      <c r="A23" s="390"/>
      <c r="B23" s="391"/>
      <c r="C23" s="391"/>
      <c r="D23" s="391"/>
      <c r="E23" s="391"/>
      <c r="F23" s="391"/>
      <c r="G23" s="391"/>
      <c r="H23" s="392"/>
      <c r="I23" s="399"/>
      <c r="J23" s="400"/>
      <c r="K23" s="400"/>
      <c r="L23" s="400"/>
      <c r="M23" s="400"/>
      <c r="N23" s="400"/>
      <c r="O23" s="400"/>
      <c r="P23" s="401"/>
      <c r="Q23" s="408"/>
      <c r="R23" s="409"/>
      <c r="S23" s="409"/>
      <c r="T23" s="409"/>
      <c r="U23" s="409"/>
      <c r="V23" s="409"/>
      <c r="W23" s="409"/>
      <c r="X23" s="410"/>
      <c r="Y23" s="444"/>
      <c r="Z23" s="445"/>
      <c r="AA23" s="445"/>
      <c r="AB23" s="445"/>
      <c r="AC23" s="445"/>
      <c r="AD23" s="445"/>
      <c r="AE23" s="445"/>
      <c r="AF23" s="446"/>
      <c r="AG23" s="435"/>
      <c r="AH23" s="436"/>
      <c r="AI23" s="436"/>
      <c r="AJ23" s="436"/>
      <c r="AK23" s="436"/>
      <c r="AL23" s="436"/>
      <c r="AM23" s="436"/>
      <c r="AN23" s="437"/>
      <c r="AO23" s="41"/>
      <c r="AP23" s="41"/>
      <c r="AQ23" s="41"/>
    </row>
    <row r="24" spans="1:81" ht="42" customHeight="1">
      <c r="A24" s="384" t="s">
        <v>279</v>
      </c>
      <c r="B24" s="385"/>
      <c r="C24" s="385"/>
      <c r="D24" s="385"/>
      <c r="E24" s="385"/>
      <c r="F24" s="385"/>
      <c r="G24" s="385"/>
      <c r="H24" s="386"/>
      <c r="I24" s="393" t="s">
        <v>280</v>
      </c>
      <c r="J24" s="394"/>
      <c r="K24" s="394"/>
      <c r="L24" s="394"/>
      <c r="M24" s="394"/>
      <c r="N24" s="394"/>
      <c r="O24" s="394"/>
      <c r="P24" s="395"/>
      <c r="Q24" s="402" t="s">
        <v>516</v>
      </c>
      <c r="R24" s="403"/>
      <c r="S24" s="403"/>
      <c r="T24" s="403"/>
      <c r="U24" s="403"/>
      <c r="V24" s="403"/>
      <c r="W24" s="403"/>
      <c r="X24" s="404"/>
      <c r="Y24" s="469" t="s">
        <v>517</v>
      </c>
      <c r="Z24" s="470"/>
      <c r="AA24" s="470"/>
      <c r="AB24" s="470"/>
      <c r="AC24" s="470"/>
      <c r="AD24" s="470"/>
      <c r="AE24" s="470"/>
      <c r="AF24" s="471"/>
      <c r="AG24" s="463" t="s">
        <v>281</v>
      </c>
      <c r="AH24" s="464"/>
      <c r="AI24" s="464"/>
      <c r="AJ24" s="464"/>
      <c r="AK24" s="464"/>
      <c r="AL24" s="464"/>
      <c r="AM24" s="464"/>
      <c r="AN24" s="465"/>
      <c r="AO24" s="41"/>
      <c r="AP24" s="41"/>
      <c r="AQ24" s="41"/>
    </row>
    <row r="25" spans="1:81" ht="13.5">
      <c r="A25" s="387"/>
      <c r="B25" s="388"/>
      <c r="C25" s="388"/>
      <c r="D25" s="388"/>
      <c r="E25" s="388"/>
      <c r="F25" s="388"/>
      <c r="G25" s="388"/>
      <c r="H25" s="389"/>
      <c r="I25" s="396"/>
      <c r="J25" s="397"/>
      <c r="K25" s="397"/>
      <c r="L25" s="397"/>
      <c r="M25" s="397"/>
      <c r="N25" s="397"/>
      <c r="O25" s="397"/>
      <c r="P25" s="398"/>
      <c r="Q25" s="405"/>
      <c r="R25" s="406"/>
      <c r="S25" s="406"/>
      <c r="T25" s="406"/>
      <c r="U25" s="406"/>
      <c r="V25" s="406"/>
      <c r="W25" s="406"/>
      <c r="X25" s="407"/>
      <c r="Y25" s="86"/>
      <c r="Z25" s="86"/>
      <c r="AA25" s="86"/>
      <c r="AB25" s="86"/>
      <c r="AC25" s="86"/>
      <c r="AD25" s="86"/>
      <c r="AE25" s="86"/>
      <c r="AF25" s="86"/>
      <c r="AG25" s="429" t="s">
        <v>282</v>
      </c>
      <c r="AH25" s="430"/>
      <c r="AI25" s="430"/>
      <c r="AJ25" s="430"/>
      <c r="AK25" s="430"/>
      <c r="AL25" s="430"/>
      <c r="AM25" s="430"/>
      <c r="AN25" s="431"/>
      <c r="AO25" s="41"/>
      <c r="AP25" s="41"/>
      <c r="AQ25" s="41"/>
    </row>
    <row r="26" spans="1:81" ht="19.5" customHeight="1">
      <c r="A26" s="387"/>
      <c r="B26" s="388"/>
      <c r="C26" s="388"/>
      <c r="D26" s="388"/>
      <c r="E26" s="388"/>
      <c r="F26" s="388"/>
      <c r="G26" s="388"/>
      <c r="H26" s="389"/>
      <c r="I26" s="396"/>
      <c r="J26" s="397"/>
      <c r="K26" s="397"/>
      <c r="L26" s="397"/>
      <c r="M26" s="397"/>
      <c r="N26" s="397"/>
      <c r="O26" s="397"/>
      <c r="P26" s="398"/>
      <c r="Q26" s="405"/>
      <c r="R26" s="406"/>
      <c r="S26" s="406"/>
      <c r="T26" s="406"/>
      <c r="U26" s="406"/>
      <c r="V26" s="406"/>
      <c r="W26" s="406"/>
      <c r="X26" s="407"/>
      <c r="Y26" s="86"/>
      <c r="Z26" s="86"/>
      <c r="AA26" s="86"/>
      <c r="AB26" s="86"/>
      <c r="AC26" s="86"/>
      <c r="AD26" s="86"/>
      <c r="AE26" s="86"/>
      <c r="AF26" s="86"/>
      <c r="AG26" s="435"/>
      <c r="AH26" s="436"/>
      <c r="AI26" s="436"/>
      <c r="AJ26" s="436"/>
      <c r="AK26" s="436"/>
      <c r="AL26" s="436"/>
      <c r="AM26" s="436"/>
      <c r="AN26" s="437"/>
      <c r="AO26" s="43"/>
      <c r="AP26" s="43"/>
      <c r="AQ26" s="43"/>
      <c r="AR26" s="38"/>
    </row>
    <row r="27" spans="1:81" ht="13.5" hidden="1">
      <c r="A27" s="390"/>
      <c r="B27" s="391"/>
      <c r="C27" s="391"/>
      <c r="D27" s="391"/>
      <c r="E27" s="391"/>
      <c r="F27" s="391"/>
      <c r="G27" s="391"/>
      <c r="H27" s="392"/>
      <c r="I27" s="399"/>
      <c r="J27" s="400"/>
      <c r="K27" s="400"/>
      <c r="L27" s="400"/>
      <c r="M27" s="400"/>
      <c r="N27" s="400"/>
      <c r="O27" s="400"/>
      <c r="P27" s="401"/>
      <c r="Q27" s="408"/>
      <c r="R27" s="409"/>
      <c r="S27" s="409"/>
      <c r="T27" s="409"/>
      <c r="U27" s="409"/>
      <c r="V27" s="409"/>
      <c r="W27" s="409"/>
      <c r="X27" s="410"/>
      <c r="Y27" s="86"/>
      <c r="Z27" s="86"/>
      <c r="AA27" s="86"/>
      <c r="AB27" s="86"/>
      <c r="AC27" s="86"/>
      <c r="AD27" s="86"/>
      <c r="AE27" s="86"/>
      <c r="AF27" s="86"/>
      <c r="AG27" s="85"/>
      <c r="AH27" s="85"/>
      <c r="AI27" s="85"/>
      <c r="AJ27" s="85"/>
      <c r="AK27" s="85"/>
      <c r="AL27" s="85"/>
      <c r="AM27" s="85"/>
      <c r="AN27" s="85"/>
      <c r="AO27" s="41"/>
      <c r="AP27" s="41"/>
      <c r="AQ27" s="41"/>
    </row>
    <row r="28" spans="1:81" ht="25" customHeight="1">
      <c r="A28" s="384" t="s">
        <v>283</v>
      </c>
      <c r="B28" s="385"/>
      <c r="C28" s="385"/>
      <c r="D28" s="385"/>
      <c r="E28" s="385"/>
      <c r="F28" s="385"/>
      <c r="G28" s="385"/>
      <c r="H28" s="386"/>
      <c r="I28" s="393" t="s">
        <v>284</v>
      </c>
      <c r="J28" s="394"/>
      <c r="K28" s="394"/>
      <c r="L28" s="394"/>
      <c r="M28" s="394"/>
      <c r="N28" s="394"/>
      <c r="O28" s="394"/>
      <c r="P28" s="395"/>
      <c r="Q28" s="402" t="s">
        <v>285</v>
      </c>
      <c r="R28" s="403"/>
      <c r="S28" s="403"/>
      <c r="T28" s="403"/>
      <c r="U28" s="403"/>
      <c r="V28" s="403"/>
      <c r="W28" s="403"/>
      <c r="X28" s="404"/>
      <c r="Y28" s="86"/>
      <c r="Z28" s="86"/>
      <c r="AA28" s="86"/>
      <c r="AB28" s="86"/>
      <c r="AC28" s="86"/>
      <c r="AD28" s="86"/>
      <c r="AE28" s="86"/>
      <c r="AF28" s="86"/>
      <c r="AG28" s="462"/>
      <c r="AH28" s="462"/>
      <c r="AI28" s="462"/>
      <c r="AJ28" s="462"/>
      <c r="AK28" s="462"/>
      <c r="AL28" s="462"/>
      <c r="AM28" s="462"/>
      <c r="AN28" s="462"/>
      <c r="AO28" s="41"/>
      <c r="AP28" s="41"/>
      <c r="AQ28" s="41"/>
    </row>
    <row r="29" spans="1:81" ht="13.5">
      <c r="A29" s="387"/>
      <c r="B29" s="388"/>
      <c r="C29" s="388"/>
      <c r="D29" s="388"/>
      <c r="E29" s="388"/>
      <c r="F29" s="388"/>
      <c r="G29" s="388"/>
      <c r="H29" s="389"/>
      <c r="I29" s="396"/>
      <c r="J29" s="397"/>
      <c r="K29" s="397"/>
      <c r="L29" s="397"/>
      <c r="M29" s="397"/>
      <c r="N29" s="397"/>
      <c r="O29" s="397"/>
      <c r="P29" s="398"/>
      <c r="Q29" s="405"/>
      <c r="R29" s="406"/>
      <c r="S29" s="406"/>
      <c r="T29" s="406"/>
      <c r="U29" s="406"/>
      <c r="V29" s="406"/>
      <c r="W29" s="406"/>
      <c r="X29" s="407"/>
      <c r="Y29" s="86"/>
      <c r="Z29" s="86"/>
      <c r="AA29" s="86"/>
      <c r="AB29" s="86"/>
      <c r="AC29" s="86"/>
      <c r="AD29" s="86"/>
      <c r="AE29" s="86"/>
      <c r="AF29" s="86"/>
      <c r="AG29" s="87"/>
      <c r="AH29" s="85"/>
      <c r="AI29" s="85"/>
      <c r="AJ29" s="85"/>
      <c r="AK29" s="85"/>
      <c r="AL29" s="85"/>
      <c r="AM29" s="85"/>
      <c r="AN29" s="85"/>
      <c r="AO29" s="41"/>
      <c r="AP29" s="41"/>
      <c r="AQ29" s="41"/>
    </row>
    <row r="30" spans="1:81" ht="13.5">
      <c r="A30" s="387"/>
      <c r="B30" s="388"/>
      <c r="C30" s="388"/>
      <c r="D30" s="388"/>
      <c r="E30" s="388"/>
      <c r="F30" s="388"/>
      <c r="G30" s="388"/>
      <c r="H30" s="389"/>
      <c r="I30" s="396"/>
      <c r="J30" s="397"/>
      <c r="K30" s="397"/>
      <c r="L30" s="397"/>
      <c r="M30" s="397"/>
      <c r="N30" s="397"/>
      <c r="O30" s="397"/>
      <c r="P30" s="398"/>
      <c r="Q30" s="405"/>
      <c r="R30" s="406"/>
      <c r="S30" s="406"/>
      <c r="T30" s="406"/>
      <c r="U30" s="406"/>
      <c r="V30" s="406"/>
      <c r="W30" s="406"/>
      <c r="X30" s="407"/>
      <c r="Y30" s="86"/>
      <c r="Z30" s="86"/>
      <c r="AA30" s="86"/>
      <c r="AB30" s="86"/>
      <c r="AC30" s="86"/>
      <c r="AD30" s="86"/>
      <c r="AE30" s="86"/>
      <c r="AF30" s="86"/>
      <c r="AG30" s="85"/>
      <c r="AH30" s="85"/>
      <c r="AI30" s="85"/>
      <c r="AJ30" s="85"/>
      <c r="AK30" s="85"/>
      <c r="AL30" s="85"/>
      <c r="AM30" s="85"/>
      <c r="AN30" s="85"/>
      <c r="AO30" s="41"/>
      <c r="AP30" s="41"/>
      <c r="AQ30" s="41"/>
    </row>
    <row r="31" spans="1:81" ht="13.5">
      <c r="A31" s="390"/>
      <c r="B31" s="391"/>
      <c r="C31" s="391"/>
      <c r="D31" s="391"/>
      <c r="E31" s="391"/>
      <c r="F31" s="391"/>
      <c r="G31" s="391"/>
      <c r="H31" s="392"/>
      <c r="I31" s="399"/>
      <c r="J31" s="400"/>
      <c r="K31" s="400"/>
      <c r="L31" s="400"/>
      <c r="M31" s="400"/>
      <c r="N31" s="400"/>
      <c r="O31" s="400"/>
      <c r="P31" s="401"/>
      <c r="Q31" s="408"/>
      <c r="R31" s="409"/>
      <c r="S31" s="409"/>
      <c r="T31" s="409"/>
      <c r="U31" s="409"/>
      <c r="V31" s="409"/>
      <c r="W31" s="409"/>
      <c r="X31" s="410"/>
      <c r="Y31" s="86"/>
      <c r="Z31" s="86"/>
      <c r="AA31" s="86"/>
      <c r="AB31" s="86"/>
      <c r="AC31" s="86"/>
      <c r="AD31" s="86"/>
      <c r="AE31" s="86"/>
      <c r="AF31" s="86"/>
      <c r="AG31" s="85"/>
      <c r="AH31" s="85"/>
      <c r="AI31" s="85"/>
      <c r="AJ31" s="85"/>
      <c r="AK31" s="85"/>
      <c r="AL31" s="85"/>
      <c r="AM31" s="85"/>
      <c r="AN31" s="85"/>
      <c r="AO31" s="41"/>
      <c r="AP31" s="41"/>
      <c r="AQ31" s="41"/>
    </row>
    <row r="32" spans="1:81" ht="30" customHeight="1">
      <c r="A32" s="88"/>
      <c r="B32" s="88"/>
      <c r="C32" s="88"/>
      <c r="D32" s="88"/>
      <c r="E32" s="88"/>
      <c r="F32" s="88"/>
      <c r="G32" s="88"/>
      <c r="H32" s="88"/>
      <c r="I32" s="393" t="s">
        <v>286</v>
      </c>
      <c r="J32" s="394"/>
      <c r="K32" s="394"/>
      <c r="L32" s="394"/>
      <c r="M32" s="394"/>
      <c r="N32" s="394"/>
      <c r="O32" s="394"/>
      <c r="P32" s="395"/>
      <c r="Q32" s="453" t="s">
        <v>287</v>
      </c>
      <c r="R32" s="454"/>
      <c r="S32" s="454"/>
      <c r="T32" s="454"/>
      <c r="U32" s="454"/>
      <c r="V32" s="454"/>
      <c r="W32" s="454"/>
      <c r="X32" s="455"/>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row>
    <row r="33" spans="1:81" s="161" customFormat="1" ht="37.5" customHeight="1">
      <c r="A33" s="88"/>
      <c r="B33" s="88"/>
      <c r="C33" s="88"/>
      <c r="D33" s="88"/>
      <c r="E33" s="88"/>
      <c r="F33" s="88"/>
      <c r="G33" s="88"/>
      <c r="H33" s="88"/>
      <c r="I33" s="393" t="s">
        <v>288</v>
      </c>
      <c r="J33" s="394"/>
      <c r="K33" s="394"/>
      <c r="L33" s="394"/>
      <c r="M33" s="394"/>
      <c r="N33" s="394"/>
      <c r="O33" s="394"/>
      <c r="P33" s="395"/>
      <c r="Q33" s="456"/>
      <c r="R33" s="457"/>
      <c r="S33" s="457"/>
      <c r="T33" s="457"/>
      <c r="U33" s="457"/>
      <c r="V33" s="457"/>
      <c r="W33" s="457"/>
      <c r="X33" s="458"/>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row>
    <row r="34" spans="1:81" ht="54.65" customHeight="1">
      <c r="A34" s="88"/>
      <c r="B34" s="88"/>
      <c r="C34" s="88"/>
      <c r="D34" s="88"/>
      <c r="E34" s="88"/>
      <c r="F34" s="88"/>
      <c r="G34" s="88"/>
      <c r="H34" s="88"/>
      <c r="I34" s="399"/>
      <c r="J34" s="400"/>
      <c r="K34" s="400"/>
      <c r="L34" s="400"/>
      <c r="M34" s="400"/>
      <c r="N34" s="400"/>
      <c r="O34" s="400"/>
      <c r="P34" s="401"/>
      <c r="Q34" s="456" t="s">
        <v>289</v>
      </c>
      <c r="R34" s="457"/>
      <c r="S34" s="457"/>
      <c r="T34" s="457"/>
      <c r="U34" s="457"/>
      <c r="V34" s="457"/>
      <c r="W34" s="457"/>
      <c r="X34" s="458"/>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row>
    <row r="35" spans="1:81" ht="52" customHeight="1">
      <c r="A35" s="88"/>
      <c r="B35" s="88"/>
      <c r="C35" s="88"/>
      <c r="D35" s="88"/>
      <c r="E35" s="88"/>
      <c r="F35" s="88"/>
      <c r="G35" s="88"/>
      <c r="H35" s="88"/>
      <c r="I35" s="393" t="s">
        <v>513</v>
      </c>
      <c r="J35" s="394"/>
      <c r="K35" s="394"/>
      <c r="L35" s="394"/>
      <c r="M35" s="394"/>
      <c r="N35" s="394"/>
      <c r="O35" s="394"/>
      <c r="P35" s="395"/>
      <c r="Q35" s="459" t="s">
        <v>290</v>
      </c>
      <c r="R35" s="460"/>
      <c r="S35" s="460"/>
      <c r="T35" s="460"/>
      <c r="U35" s="460"/>
      <c r="V35" s="460"/>
      <c r="W35" s="460"/>
      <c r="X35" s="461"/>
      <c r="Y35" s="86"/>
      <c r="Z35" s="86"/>
      <c r="AA35" s="86"/>
      <c r="AB35" s="86"/>
      <c r="AC35" s="86"/>
      <c r="AD35" s="86"/>
      <c r="AE35" s="86"/>
      <c r="AF35" s="86"/>
      <c r="AG35" s="85"/>
      <c r="AH35" s="85"/>
      <c r="AI35" s="85"/>
      <c r="AJ35" s="85"/>
      <c r="AK35" s="85"/>
      <c r="AL35" s="85"/>
      <c r="AM35" s="85"/>
      <c r="AN35" s="85"/>
    </row>
    <row r="36" spans="1:81" ht="24.65" customHeight="1">
      <c r="A36" s="88"/>
      <c r="B36" s="88"/>
      <c r="C36" s="88"/>
      <c r="D36" s="88"/>
      <c r="E36" s="88"/>
      <c r="F36" s="88"/>
      <c r="G36" s="88"/>
      <c r="H36" s="88"/>
      <c r="I36" s="399"/>
      <c r="J36" s="400"/>
      <c r="K36" s="400"/>
      <c r="L36" s="400"/>
      <c r="M36" s="400"/>
      <c r="N36" s="400"/>
      <c r="O36" s="400"/>
      <c r="P36" s="400"/>
      <c r="Q36" s="402" t="s">
        <v>291</v>
      </c>
      <c r="R36" s="403"/>
      <c r="S36" s="403"/>
      <c r="T36" s="403"/>
      <c r="U36" s="403"/>
      <c r="V36" s="403"/>
      <c r="W36" s="403"/>
      <c r="X36" s="404"/>
      <c r="Y36" s="86"/>
      <c r="Z36" s="86"/>
      <c r="AA36" s="86"/>
      <c r="AB36" s="86"/>
      <c r="AC36" s="86"/>
      <c r="AD36" s="86"/>
      <c r="AE36" s="86"/>
      <c r="AF36" s="86"/>
      <c r="AG36" s="85"/>
      <c r="AH36" s="85"/>
      <c r="AI36" s="85"/>
      <c r="AJ36" s="85"/>
      <c r="AK36" s="85"/>
      <c r="AL36" s="85"/>
      <c r="AM36" s="85"/>
      <c r="AN36" s="85"/>
    </row>
    <row r="37" spans="1:81" ht="47.15" customHeight="1">
      <c r="A37" s="88"/>
      <c r="B37" s="88"/>
      <c r="C37" s="88"/>
      <c r="D37" s="88"/>
      <c r="E37" s="88"/>
      <c r="F37" s="88"/>
      <c r="G37" s="88"/>
      <c r="H37" s="88"/>
      <c r="I37" s="97"/>
      <c r="J37" s="97"/>
      <c r="K37" s="97"/>
      <c r="L37" s="97"/>
      <c r="M37" s="97"/>
      <c r="N37" s="97"/>
      <c r="O37" s="97"/>
      <c r="P37" s="97"/>
      <c r="Q37" s="408"/>
      <c r="R37" s="409"/>
      <c r="S37" s="409"/>
      <c r="T37" s="409"/>
      <c r="U37" s="409"/>
      <c r="V37" s="409"/>
      <c r="W37" s="409"/>
      <c r="X37" s="410"/>
      <c r="Y37" s="85"/>
      <c r="Z37" s="85"/>
      <c r="AA37" s="85"/>
      <c r="AB37" s="85"/>
      <c r="AC37" s="85"/>
      <c r="AD37" s="85"/>
      <c r="AE37" s="85"/>
      <c r="AF37" s="85"/>
      <c r="AG37" s="85"/>
      <c r="AH37" s="85"/>
      <c r="AI37" s="85"/>
      <c r="AJ37" s="85"/>
      <c r="AK37" s="85"/>
      <c r="AL37" s="85"/>
      <c r="AM37" s="85"/>
      <c r="AN37" s="85"/>
    </row>
    <row r="38" spans="1:81" ht="36" customHeight="1">
      <c r="A38" s="88"/>
      <c r="B38" s="88"/>
      <c r="C38" s="88"/>
      <c r="D38" s="88"/>
      <c r="E38" s="88"/>
      <c r="F38" s="88"/>
      <c r="G38" s="88"/>
      <c r="H38" s="88"/>
      <c r="I38" s="98"/>
      <c r="J38" s="98"/>
      <c r="K38" s="98"/>
      <c r="L38" s="98"/>
      <c r="M38" s="98"/>
      <c r="N38" s="98"/>
      <c r="O38" s="98"/>
      <c r="P38" s="98"/>
      <c r="Q38" s="466" t="s">
        <v>292</v>
      </c>
      <c r="R38" s="467"/>
      <c r="S38" s="467"/>
      <c r="T38" s="467"/>
      <c r="U38" s="467"/>
      <c r="V38" s="467"/>
      <c r="W38" s="467"/>
      <c r="X38" s="468"/>
      <c r="Y38" s="85"/>
      <c r="Z38" s="85"/>
      <c r="AA38" s="85"/>
      <c r="AB38" s="85"/>
      <c r="AC38" s="85"/>
      <c r="AD38" s="85"/>
      <c r="AE38" s="85"/>
      <c r="AF38" s="85"/>
      <c r="AG38" s="85"/>
      <c r="AH38" s="85"/>
      <c r="AI38" s="85"/>
      <c r="AJ38" s="85"/>
      <c r="AK38" s="85"/>
      <c r="AL38" s="85"/>
      <c r="AM38" s="85"/>
      <c r="AN38" s="85"/>
    </row>
    <row r="39" spans="1:81" ht="13.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1:81" ht="13.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1:81" ht="13.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1:81" ht="13.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1:81" ht="13.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4" spans="1:81" ht="13.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row>
    <row r="45" spans="1:81" ht="13.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row r="46" spans="1:81" ht="13.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81" ht="13.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row>
    <row r="48" spans="1:81" ht="13.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row>
    <row r="49" spans="1:40" ht="13.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row>
    <row r="50" spans="1:40" ht="13.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row>
    <row r="51" spans="1:40" ht="13.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row>
    <row r="52" spans="1:40" ht="13.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row>
    <row r="53" spans="1:40" ht="13.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row>
    <row r="54" spans="1:40" ht="13.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row>
    <row r="55" spans="1:40" ht="13.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row>
    <row r="56" spans="1:40" ht="13.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row>
    <row r="57" spans="1:40" ht="13.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row>
    <row r="58" spans="1:40" ht="13.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row>
    <row r="59" spans="1:40" ht="13.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row>
    <row r="60" spans="1:40" ht="13.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row>
  </sheetData>
  <sheetProtection sheet="1" objects="1" scenarios="1"/>
  <mergeCells count="51">
    <mergeCell ref="AG25:AN26"/>
    <mergeCell ref="Q34:X34"/>
    <mergeCell ref="AG28:AN28"/>
    <mergeCell ref="AG24:AN24"/>
    <mergeCell ref="Q38:X38"/>
    <mergeCell ref="Y24:AF24"/>
    <mergeCell ref="A28:H31"/>
    <mergeCell ref="I28:P31"/>
    <mergeCell ref="Q28:X31"/>
    <mergeCell ref="A24:H27"/>
    <mergeCell ref="I24:P27"/>
    <mergeCell ref="Q24:X27"/>
    <mergeCell ref="I33:P34"/>
    <mergeCell ref="I32:P32"/>
    <mergeCell ref="I35:P36"/>
    <mergeCell ref="Q32:X33"/>
    <mergeCell ref="Q35:X35"/>
    <mergeCell ref="Q36:X37"/>
    <mergeCell ref="A20:H23"/>
    <mergeCell ref="I20:P23"/>
    <mergeCell ref="Q20:X23"/>
    <mergeCell ref="Y20:AF23"/>
    <mergeCell ref="AG21:AN21"/>
    <mergeCell ref="AG20:AN20"/>
    <mergeCell ref="AG22:AN23"/>
    <mergeCell ref="A12:H15"/>
    <mergeCell ref="I12:P15"/>
    <mergeCell ref="Q12:X15"/>
    <mergeCell ref="Y12:AF15"/>
    <mergeCell ref="AG12:AN15"/>
    <mergeCell ref="A16:H19"/>
    <mergeCell ref="I16:P19"/>
    <mergeCell ref="Q16:X19"/>
    <mergeCell ref="Y16:AF19"/>
    <mergeCell ref="AG16:AN19"/>
    <mergeCell ref="A3:H6"/>
    <mergeCell ref="I3:P6"/>
    <mergeCell ref="Q3:X6"/>
    <mergeCell ref="Y3:AF6"/>
    <mergeCell ref="AG3:AN6"/>
    <mergeCell ref="A7:H11"/>
    <mergeCell ref="I7:P11"/>
    <mergeCell ref="Q7:X11"/>
    <mergeCell ref="Y7:AF11"/>
    <mergeCell ref="AG7:AN11"/>
    <mergeCell ref="AG2:AN2"/>
    <mergeCell ref="A1:S1"/>
    <mergeCell ref="A2:H2"/>
    <mergeCell ref="I2:P2"/>
    <mergeCell ref="Q2:X2"/>
    <mergeCell ref="Y2:AF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63330-E6FF-4DBB-A662-1C4B148500DE}">
  <sheetPr>
    <tabColor rgb="FF64FFDA"/>
  </sheetPr>
  <dimension ref="A1:A22"/>
  <sheetViews>
    <sheetView zoomScale="80" zoomScaleNormal="80" zoomScalePageLayoutView="85" workbookViewId="0">
      <selection activeCell="A22" sqref="A22"/>
    </sheetView>
  </sheetViews>
  <sheetFormatPr defaultColWidth="8.81640625" defaultRowHeight="12.5"/>
  <cols>
    <col min="1" max="1" width="121.7265625" customWidth="1"/>
    <col min="2" max="2" width="57.26953125" customWidth="1"/>
    <col min="3" max="3" width="35.1796875" customWidth="1"/>
  </cols>
  <sheetData>
    <row r="1" spans="1:1" ht="23.5" customHeight="1" thickBot="1">
      <c r="A1" s="195" t="s">
        <v>522</v>
      </c>
    </row>
    <row r="2" spans="1:1" ht="127" customHeight="1" thickBot="1">
      <c r="A2" s="196" t="s">
        <v>19</v>
      </c>
    </row>
    <row r="3" spans="1:1" ht="55" customHeight="1">
      <c r="A3" s="89" t="s">
        <v>293</v>
      </c>
    </row>
    <row r="4" spans="1:1" ht="78" customHeight="1">
      <c r="A4" s="90" t="s">
        <v>294</v>
      </c>
    </row>
    <row r="5" spans="1:1" ht="65.150000000000006" customHeight="1">
      <c r="A5" s="90" t="s">
        <v>295</v>
      </c>
    </row>
    <row r="6" spans="1:1" ht="58" customHeight="1" thickBot="1">
      <c r="A6" s="90" t="s">
        <v>296</v>
      </c>
    </row>
    <row r="7" spans="1:1" ht="49" customHeight="1" thickBot="1">
      <c r="A7" s="91" t="s">
        <v>523</v>
      </c>
    </row>
    <row r="8" spans="1:1" ht="266.5" thickBot="1">
      <c r="A8" s="89" t="s">
        <v>524</v>
      </c>
    </row>
    <row r="9" spans="1:1" ht="38.5" thickBot="1">
      <c r="A9" s="91" t="s">
        <v>525</v>
      </c>
    </row>
    <row r="10" spans="1:1" ht="59.15" customHeight="1">
      <c r="A10" s="89" t="s">
        <v>297</v>
      </c>
    </row>
    <row r="11" spans="1:1" ht="55" customHeight="1">
      <c r="A11" s="90" t="s">
        <v>298</v>
      </c>
    </row>
    <row r="12" spans="1:1" ht="38">
      <c r="A12" s="90" t="s">
        <v>299</v>
      </c>
    </row>
    <row r="13" spans="1:1" ht="36" customHeight="1">
      <c r="A13" s="90" t="s">
        <v>300</v>
      </c>
    </row>
    <row r="14" spans="1:1" ht="38">
      <c r="A14" s="90" t="s">
        <v>526</v>
      </c>
    </row>
    <row r="15" spans="1:1" ht="36" customHeight="1">
      <c r="A15" s="90" t="s">
        <v>301</v>
      </c>
    </row>
    <row r="16" spans="1:1" ht="24" customHeight="1">
      <c r="A16" s="90" t="s">
        <v>302</v>
      </c>
    </row>
    <row r="17" spans="1:1" ht="57">
      <c r="A17" s="90" t="s">
        <v>303</v>
      </c>
    </row>
    <row r="18" spans="1:1" ht="38">
      <c r="A18" s="90" t="s">
        <v>304</v>
      </c>
    </row>
    <row r="19" spans="1:1" ht="38">
      <c r="A19" s="90" t="s">
        <v>305</v>
      </c>
    </row>
    <row r="20" spans="1:1" ht="38">
      <c r="A20" s="90" t="s">
        <v>306</v>
      </c>
    </row>
    <row r="21" spans="1:1" ht="38">
      <c r="A21" s="90" t="s">
        <v>307</v>
      </c>
    </row>
    <row r="22" spans="1:1" ht="76">
      <c r="A22" s="197" t="s">
        <v>308</v>
      </c>
    </row>
  </sheetData>
  <sheetProtection sheet="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2060"/>
  </sheetPr>
  <dimension ref="A1:D80"/>
  <sheetViews>
    <sheetView topLeftCell="A21" zoomScale="70" zoomScaleNormal="70" workbookViewId="0">
      <selection activeCell="A67" sqref="A67"/>
    </sheetView>
  </sheetViews>
  <sheetFormatPr defaultRowHeight="12.5"/>
  <cols>
    <col min="1" max="1" width="75.54296875" customWidth="1"/>
    <col min="2" max="2" width="23.453125" style="135" customWidth="1"/>
    <col min="3" max="3" width="123.1796875" customWidth="1"/>
  </cols>
  <sheetData>
    <row r="1" spans="1:3" ht="75">
      <c r="A1" s="94" t="s">
        <v>309</v>
      </c>
      <c r="B1" s="93" t="s">
        <v>310</v>
      </c>
      <c r="C1" s="94" t="s">
        <v>311</v>
      </c>
    </row>
    <row r="2" spans="1:3" ht="38">
      <c r="A2" s="129" t="s">
        <v>312</v>
      </c>
      <c r="B2" s="131" t="s">
        <v>313</v>
      </c>
      <c r="C2" s="147" t="s">
        <v>314</v>
      </c>
    </row>
    <row r="3" spans="1:3" ht="38">
      <c r="A3" s="129" t="s">
        <v>315</v>
      </c>
      <c r="B3" s="131" t="s">
        <v>316</v>
      </c>
      <c r="C3" s="147" t="s">
        <v>317</v>
      </c>
    </row>
    <row r="4" spans="1:3" ht="57">
      <c r="A4" s="129" t="s">
        <v>318</v>
      </c>
      <c r="B4" s="132" t="s">
        <v>319</v>
      </c>
      <c r="C4" s="147" t="s">
        <v>320</v>
      </c>
    </row>
    <row r="5" spans="1:3" ht="19">
      <c r="A5" s="129" t="s">
        <v>321</v>
      </c>
      <c r="B5" s="131" t="s">
        <v>322</v>
      </c>
      <c r="C5" s="147" t="s">
        <v>323</v>
      </c>
    </row>
    <row r="6" spans="1:3" ht="38">
      <c r="A6" s="129" t="s">
        <v>324</v>
      </c>
      <c r="B6" s="131" t="s">
        <v>325</v>
      </c>
      <c r="C6" s="147" t="s">
        <v>326</v>
      </c>
    </row>
    <row r="7" spans="1:3" ht="38">
      <c r="A7" s="129" t="s">
        <v>327</v>
      </c>
      <c r="B7" s="131" t="s">
        <v>328</v>
      </c>
      <c r="C7" s="147" t="s">
        <v>329</v>
      </c>
    </row>
    <row r="8" spans="1:3" ht="19">
      <c r="A8" s="129" t="s">
        <v>330</v>
      </c>
      <c r="B8" s="131" t="s">
        <v>331</v>
      </c>
      <c r="C8" s="147" t="s">
        <v>332</v>
      </c>
    </row>
    <row r="9" spans="1:3" ht="19">
      <c r="A9" s="129" t="s">
        <v>333</v>
      </c>
      <c r="B9" s="132" t="s">
        <v>528</v>
      </c>
      <c r="C9" s="147" t="s">
        <v>334</v>
      </c>
    </row>
    <row r="10" spans="1:3" ht="37.5" customHeight="1">
      <c r="A10" s="129" t="s">
        <v>335</v>
      </c>
      <c r="B10" s="132" t="s">
        <v>319</v>
      </c>
      <c r="C10" s="147" t="s">
        <v>336</v>
      </c>
    </row>
    <row r="11" spans="1:3" ht="57">
      <c r="A11" s="129" t="s">
        <v>337</v>
      </c>
      <c r="B11" s="132" t="s">
        <v>338</v>
      </c>
      <c r="C11" s="147" t="s">
        <v>339</v>
      </c>
    </row>
    <row r="12" spans="1:3" ht="19">
      <c r="A12" s="129" t="s">
        <v>340</v>
      </c>
      <c r="B12" s="131" t="s">
        <v>341</v>
      </c>
      <c r="C12" s="147"/>
    </row>
    <row r="13" spans="1:3" ht="57">
      <c r="A13" s="129" t="s">
        <v>342</v>
      </c>
      <c r="B13" s="131" t="s">
        <v>343</v>
      </c>
      <c r="C13" s="147" t="s">
        <v>344</v>
      </c>
    </row>
    <row r="14" spans="1:3" ht="57">
      <c r="A14" s="129" t="s">
        <v>345</v>
      </c>
      <c r="B14" s="131" t="s">
        <v>346</v>
      </c>
      <c r="C14" s="147" t="s">
        <v>347</v>
      </c>
    </row>
    <row r="15" spans="1:3" ht="38">
      <c r="A15" s="129" t="s">
        <v>348</v>
      </c>
      <c r="B15" s="131" t="s">
        <v>325</v>
      </c>
      <c r="C15" s="147" t="s">
        <v>349</v>
      </c>
    </row>
    <row r="16" spans="1:3" ht="76">
      <c r="A16" s="198" t="s">
        <v>350</v>
      </c>
      <c r="B16" s="132" t="s">
        <v>351</v>
      </c>
      <c r="C16" s="147" t="s">
        <v>352</v>
      </c>
    </row>
    <row r="17" spans="1:4" ht="76">
      <c r="A17" s="198" t="s">
        <v>350</v>
      </c>
      <c r="B17" s="132" t="s">
        <v>353</v>
      </c>
      <c r="C17" s="149" t="s">
        <v>354</v>
      </c>
    </row>
    <row r="18" spans="1:4" ht="38">
      <c r="A18" s="129" t="s">
        <v>355</v>
      </c>
      <c r="B18" s="132" t="s">
        <v>356</v>
      </c>
      <c r="C18" s="149" t="s">
        <v>357</v>
      </c>
    </row>
    <row r="19" spans="1:4" ht="57">
      <c r="A19" s="198" t="s">
        <v>358</v>
      </c>
      <c r="B19" s="132" t="s">
        <v>359</v>
      </c>
      <c r="C19" s="147" t="s">
        <v>360</v>
      </c>
    </row>
    <row r="20" spans="1:4" s="9" customFormat="1" ht="19">
      <c r="A20" s="198" t="s">
        <v>361</v>
      </c>
      <c r="B20" s="132" t="s">
        <v>362</v>
      </c>
      <c r="C20" s="147" t="s">
        <v>363</v>
      </c>
      <c r="D20" s="53"/>
    </row>
    <row r="21" spans="1:4" ht="57">
      <c r="A21" s="199" t="s">
        <v>364</v>
      </c>
      <c r="B21" s="200" t="s">
        <v>365</v>
      </c>
      <c r="C21" s="147" t="s">
        <v>366</v>
      </c>
    </row>
    <row r="22" spans="1:4" ht="19">
      <c r="A22" s="201" t="s">
        <v>367</v>
      </c>
      <c r="B22" s="200" t="s">
        <v>368</v>
      </c>
      <c r="C22" s="147" t="s">
        <v>369</v>
      </c>
    </row>
    <row r="23" spans="1:4" ht="57">
      <c r="A23" s="202" t="s">
        <v>370</v>
      </c>
      <c r="B23" s="200" t="s">
        <v>371</v>
      </c>
      <c r="C23" s="147" t="s">
        <v>372</v>
      </c>
    </row>
    <row r="24" spans="1:4" ht="38">
      <c r="A24" s="201" t="s">
        <v>373</v>
      </c>
      <c r="B24" s="200" t="s">
        <v>374</v>
      </c>
      <c r="C24" s="147" t="s">
        <v>375</v>
      </c>
    </row>
    <row r="25" spans="1:4" ht="38">
      <c r="A25" s="201" t="s">
        <v>376</v>
      </c>
      <c r="B25" s="200" t="s">
        <v>377</v>
      </c>
      <c r="C25" s="147" t="s">
        <v>378</v>
      </c>
    </row>
    <row r="26" spans="1:4" ht="76">
      <c r="A26" s="201" t="s">
        <v>379</v>
      </c>
      <c r="B26" s="200" t="s">
        <v>362</v>
      </c>
      <c r="C26" s="149" t="s">
        <v>380</v>
      </c>
    </row>
    <row r="27" spans="1:4" ht="38">
      <c r="A27" s="201" t="s">
        <v>381</v>
      </c>
      <c r="B27" s="200" t="s">
        <v>382</v>
      </c>
      <c r="C27" s="157" t="s">
        <v>383</v>
      </c>
    </row>
    <row r="28" spans="1:4" ht="19">
      <c r="A28" s="82"/>
      <c r="B28" s="133"/>
      <c r="C28" s="82"/>
    </row>
    <row r="29" spans="1:4" ht="19">
      <c r="A29" s="95" t="s">
        <v>384</v>
      </c>
      <c r="B29" s="133"/>
      <c r="C29" s="82"/>
    </row>
    <row r="30" spans="1:4" ht="19">
      <c r="A30" s="82"/>
      <c r="B30" s="133"/>
      <c r="C30" s="82"/>
    </row>
    <row r="31" spans="1:4" ht="21">
      <c r="A31" s="96" t="s">
        <v>385</v>
      </c>
      <c r="B31" s="133"/>
      <c r="C31" s="82"/>
    </row>
    <row r="32" spans="1:4" ht="19">
      <c r="A32" s="82" t="s">
        <v>386</v>
      </c>
      <c r="B32" s="133"/>
      <c r="C32" s="82"/>
    </row>
    <row r="33" spans="1:3" ht="19">
      <c r="A33" s="82" t="s">
        <v>387</v>
      </c>
      <c r="B33" s="133"/>
      <c r="C33" s="82"/>
    </row>
    <row r="34" spans="1:3" ht="19">
      <c r="A34" s="82" t="s">
        <v>388</v>
      </c>
      <c r="B34" s="133"/>
      <c r="C34" s="82"/>
    </row>
    <row r="35" spans="1:3" ht="19">
      <c r="A35" s="82" t="s">
        <v>389</v>
      </c>
      <c r="B35" s="133"/>
      <c r="C35" s="82"/>
    </row>
    <row r="36" spans="1:3" ht="19">
      <c r="A36" s="82" t="s">
        <v>390</v>
      </c>
      <c r="B36" s="133"/>
      <c r="C36" s="82"/>
    </row>
    <row r="37" spans="1:3" ht="19">
      <c r="A37" s="82" t="s">
        <v>391</v>
      </c>
      <c r="B37" s="133"/>
      <c r="C37" s="82"/>
    </row>
    <row r="38" spans="1:3" ht="19">
      <c r="A38" s="82" t="s">
        <v>392</v>
      </c>
      <c r="B38" s="133"/>
      <c r="C38" s="82"/>
    </row>
    <row r="39" spans="1:3" ht="19">
      <c r="A39" s="84" t="s">
        <v>393</v>
      </c>
      <c r="B39" s="133"/>
      <c r="C39" s="82"/>
    </row>
    <row r="40" spans="1:3" ht="19">
      <c r="A40" s="82" t="s">
        <v>394</v>
      </c>
      <c r="B40" s="133"/>
      <c r="C40" s="82"/>
    </row>
    <row r="41" spans="1:3" ht="19">
      <c r="A41" s="82" t="s">
        <v>395</v>
      </c>
      <c r="B41" s="133"/>
      <c r="C41" s="82"/>
    </row>
    <row r="42" spans="1:3" ht="19">
      <c r="A42" s="82" t="s">
        <v>396</v>
      </c>
      <c r="B42" s="133"/>
      <c r="C42" s="82"/>
    </row>
    <row r="43" spans="1:3" ht="19">
      <c r="A43" s="82" t="s">
        <v>397</v>
      </c>
      <c r="B43" s="133"/>
      <c r="C43" s="82"/>
    </row>
    <row r="44" spans="1:3" ht="19">
      <c r="A44" s="82" t="s">
        <v>398</v>
      </c>
      <c r="B44" s="133"/>
      <c r="C44" s="82"/>
    </row>
    <row r="45" spans="1:3" ht="19">
      <c r="A45" s="82" t="s">
        <v>399</v>
      </c>
      <c r="B45" s="133"/>
      <c r="C45" s="82"/>
    </row>
    <row r="46" spans="1:3" ht="19">
      <c r="A46" s="82" t="s">
        <v>400</v>
      </c>
      <c r="B46" s="133"/>
      <c r="C46" s="82"/>
    </row>
    <row r="47" spans="1:3" ht="19">
      <c r="A47" s="82" t="s">
        <v>401</v>
      </c>
      <c r="B47" s="133"/>
      <c r="C47" s="82"/>
    </row>
    <row r="48" spans="1:3" ht="19">
      <c r="A48" s="82" t="s">
        <v>402</v>
      </c>
      <c r="B48" s="133"/>
      <c r="C48" s="82"/>
    </row>
    <row r="49" spans="1:3" ht="19">
      <c r="A49" s="82" t="s">
        <v>403</v>
      </c>
      <c r="B49" s="133"/>
      <c r="C49" s="82"/>
    </row>
    <row r="50" spans="1:3" ht="19">
      <c r="A50" s="82" t="s">
        <v>404</v>
      </c>
      <c r="B50" s="133"/>
      <c r="C50" s="82"/>
    </row>
    <row r="51" spans="1:3" ht="19">
      <c r="A51" s="82" t="s">
        <v>529</v>
      </c>
      <c r="B51" s="133"/>
      <c r="C51" s="82"/>
    </row>
    <row r="52" spans="1:3" ht="19">
      <c r="A52" s="82" t="s">
        <v>405</v>
      </c>
      <c r="B52" s="133"/>
      <c r="C52" s="82"/>
    </row>
    <row r="53" spans="1:3" ht="19">
      <c r="A53" s="82" t="s">
        <v>406</v>
      </c>
      <c r="B53" s="133"/>
      <c r="C53" s="82"/>
    </row>
    <row r="54" spans="1:3" ht="19">
      <c r="A54" s="82" t="s">
        <v>407</v>
      </c>
      <c r="B54" s="133"/>
      <c r="C54" s="82"/>
    </row>
    <row r="55" spans="1:3" ht="19">
      <c r="A55" s="82" t="s">
        <v>408</v>
      </c>
      <c r="B55" s="133"/>
      <c r="C55" s="82"/>
    </row>
    <row r="56" spans="1:3" ht="19">
      <c r="A56" s="82" t="s">
        <v>409</v>
      </c>
      <c r="B56" s="133"/>
      <c r="C56" s="82"/>
    </row>
    <row r="57" spans="1:3" ht="19">
      <c r="A57" s="82" t="s">
        <v>410</v>
      </c>
      <c r="B57" s="133"/>
      <c r="C57" s="82"/>
    </row>
    <row r="58" spans="1:3" ht="19">
      <c r="A58" s="82" t="s">
        <v>411</v>
      </c>
      <c r="B58" s="133"/>
      <c r="C58" s="82"/>
    </row>
    <row r="59" spans="1:3" ht="19">
      <c r="A59" s="82" t="s">
        <v>412</v>
      </c>
      <c r="B59" s="133"/>
      <c r="C59" s="82"/>
    </row>
    <row r="60" spans="1:3" ht="19">
      <c r="A60" s="82" t="s">
        <v>413</v>
      </c>
      <c r="B60" s="133"/>
      <c r="C60" s="82"/>
    </row>
    <row r="61" spans="1:3" ht="19">
      <c r="A61" s="82" t="s">
        <v>414</v>
      </c>
      <c r="B61" s="133"/>
      <c r="C61" s="82"/>
    </row>
    <row r="62" spans="1:3" ht="19">
      <c r="A62" s="82" t="s">
        <v>415</v>
      </c>
      <c r="B62" s="133"/>
      <c r="C62" s="82"/>
    </row>
    <row r="63" spans="1:3" ht="19">
      <c r="A63" s="82" t="s">
        <v>530</v>
      </c>
      <c r="B63" s="133"/>
      <c r="C63" s="82"/>
    </row>
    <row r="64" spans="1:3" ht="19">
      <c r="A64" s="82" t="s">
        <v>416</v>
      </c>
      <c r="B64" s="133"/>
      <c r="C64" s="82"/>
    </row>
    <row r="65" spans="1:3" ht="19">
      <c r="A65" s="82" t="s">
        <v>417</v>
      </c>
      <c r="B65" s="133"/>
      <c r="C65" s="82"/>
    </row>
    <row r="66" spans="1:3" ht="19">
      <c r="A66" s="82" t="s">
        <v>418</v>
      </c>
      <c r="B66" s="133"/>
      <c r="C66" s="82"/>
    </row>
    <row r="67" spans="1:3" ht="19">
      <c r="A67" s="84" t="s">
        <v>419</v>
      </c>
      <c r="B67" s="133"/>
      <c r="C67" s="82"/>
    </row>
    <row r="68" spans="1:3" ht="19">
      <c r="A68" s="82" t="s">
        <v>420</v>
      </c>
      <c r="B68" s="133"/>
      <c r="C68" s="82"/>
    </row>
    <row r="69" spans="1:3" ht="19">
      <c r="A69" s="82" t="s">
        <v>421</v>
      </c>
      <c r="B69" s="133"/>
      <c r="C69" s="82"/>
    </row>
    <row r="70" spans="1:3" ht="19">
      <c r="A70" s="82" t="s">
        <v>422</v>
      </c>
      <c r="B70" s="133"/>
      <c r="C70" s="82"/>
    </row>
    <row r="71" spans="1:3" ht="19">
      <c r="A71" s="82" t="s">
        <v>423</v>
      </c>
      <c r="B71" s="133"/>
      <c r="C71" s="82"/>
    </row>
    <row r="72" spans="1:3" ht="19">
      <c r="A72" s="92"/>
      <c r="B72" s="109"/>
      <c r="C72" s="84"/>
    </row>
    <row r="73" spans="1:3" ht="19">
      <c r="B73" s="109"/>
      <c r="C73" s="84"/>
    </row>
    <row r="74" spans="1:3" ht="19">
      <c r="A74" s="84"/>
      <c r="B74" s="109"/>
      <c r="C74" s="84"/>
    </row>
    <row r="75" spans="1:3" ht="19">
      <c r="A75" s="84"/>
      <c r="B75" s="109"/>
      <c r="C75" s="84"/>
    </row>
    <row r="76" spans="1:3" ht="19">
      <c r="A76" s="84"/>
      <c r="B76" s="109"/>
      <c r="C76" s="84"/>
    </row>
    <row r="77" spans="1:3" ht="19">
      <c r="A77" s="84"/>
      <c r="B77" s="109"/>
      <c r="C77" s="84"/>
    </row>
    <row r="78" spans="1:3" ht="19">
      <c r="A78" s="84"/>
      <c r="B78" s="109"/>
      <c r="C78" s="84"/>
    </row>
    <row r="79" spans="1:3" ht="19">
      <c r="A79" s="84"/>
      <c r="B79" s="109"/>
      <c r="C79" s="84"/>
    </row>
    <row r="80" spans="1:3" ht="13.5">
      <c r="A80" s="51"/>
      <c r="B80" s="134"/>
      <c r="C80" s="51"/>
    </row>
  </sheetData>
  <hyperlinks>
    <hyperlink ref="C4" r:id="rId1" xr:uid="{00000000-0004-0000-0B00-000001000000}"/>
    <hyperlink ref="C10" r:id="rId2" xr:uid="{00000000-0004-0000-0B00-000002000000}"/>
    <hyperlink ref="C3" r:id="rId3" xr:uid="{00000000-0004-0000-0B00-000003000000}"/>
    <hyperlink ref="C2" r:id="rId4" xr:uid="{00000000-0004-0000-0B00-000004000000}"/>
    <hyperlink ref="C13" r:id="rId5" xr:uid="{00000000-0004-0000-0B00-000005000000}"/>
    <hyperlink ref="C14" r:id="rId6" xr:uid="{00000000-0004-0000-0B00-000006000000}"/>
    <hyperlink ref="C5" r:id="rId7" xr:uid="{79EF8AD3-513F-4416-9205-720BB3D165FE}"/>
    <hyperlink ref="C6" r:id="rId8" display="https://cafod.azurewebsites.net/EnterprisesWithPurposeSupportingResilientAndSustainableLocalEconomies.pdf" xr:uid="{F51B2584-54C0-46B4-8FBB-46A6E89AB95F}"/>
    <hyperlink ref="C7" r:id="rId9" display="https://www.youtube.com/playlist?list=PLKXyB2MVpO5LgZN2bpmTixvQqaM-NyYRj" xr:uid="{F8C2E308-2360-4D2E-9A22-4F326BB91DFB}"/>
    <hyperlink ref="C17" r:id="rId10" display="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xr:uid="{F4A49919-2280-46F8-94CA-9F34A8DD33BE}"/>
    <hyperlink ref="C18" r:id="rId11" display="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xr:uid="{2322E67C-634B-4362-A4E8-BFDB59E577DF}"/>
    <hyperlink ref="C19" r:id="rId12" display="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xr:uid="{F1D54C6B-FF6B-4565-9056-6A4EB19BB16C}"/>
    <hyperlink ref="C20" r:id="rId13" tooltip="https://www.unhcr.org/what-we-do/protect-human-rights/public-health/water-sanitation-and-hygiene" display="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xr:uid="{2F6F661F-F26B-40CB-B982-F695A6D1F467}"/>
    <hyperlink ref="B21" r:id="rId14" display="https://handbook.spherestandards.org/en/sphere/" xr:uid="{E010C0D0-BF29-4D67-AF63-61E36E9F7108}"/>
    <hyperlink ref="A22" r:id="rId15" display="https://beamexchange.org/uploads/filer_public/28/ce/28ce6b54-c69c-481b-99c0-da7807ead5da/market_based_programming_framework_2022_compressed.pdf" xr:uid="{925AD48D-AC55-4E34-8038-A50E392F16FC}"/>
    <hyperlink ref="C22" r:id="rId16" display="https://beamexchange.org/uploads/filer_public/28/ce/28ce6b54-c69c-481b-99c0-da7807ead5da/market_based_programming_framework_2022_compressed.pdf" xr:uid="{11F240C8-DA25-439E-B304-B8BE1F1AA1B3}"/>
    <hyperlink ref="C16" r:id="rId17" xr:uid="{9144DEFB-251B-45B7-8FE9-642E8D72786A}"/>
    <hyperlink ref="C26" r:id="rId18" display="https://www.calpnetwork.org/wp-content/uploads/ninja-forms/2/Checklist-Review-of-environment-impact-CBI-and-Kind-assistance.pdf" xr:uid="{293C96AE-45BE-4E05-B37D-99FC8C355EA9}"/>
    <hyperlink ref="C25" r:id="rId19" xr:uid="{715FA5FC-F30E-44DB-AA1F-4B07DC195FA4}"/>
    <hyperlink ref="C27" r:id="rId20" display="https://sheltercluster.s3.eu-central-1.amazonaws.com/public/docs/2020.04.16_checklist_v1.5.pdf" xr:uid="{0D09D75B-7C27-4CEA-AAB2-F83D11E9C937}"/>
    <hyperlink ref="C24" r:id="rId21" xr:uid="{24B9CE52-A791-4849-986D-7F2EDF1974F2}"/>
    <hyperlink ref="C11" r:id="rId22" xr:uid="{92FC9374-390C-420A-AFA9-593B9C603FFD}"/>
    <hyperlink ref="C21" r:id="rId23" location="ch001" xr:uid="{4306D11C-EF81-496C-99EB-A71EF3CBF53A}"/>
    <hyperlink ref="C23" r:id="rId24" xr:uid="{E69E4F8B-3D78-43B7-80FC-BD8E96E27CE6}"/>
    <hyperlink ref="C15" r:id="rId25" xr:uid="{3C6476F1-E99A-4800-83F6-FF179A00A17D}"/>
    <hyperlink ref="C8" r:id="rId26" xr:uid="{86838A34-D211-4D2A-AF8B-A72C538FE42D}"/>
    <hyperlink ref="C9" r:id="rId27" xr:uid="{D3B3973A-FF4E-4F33-90B2-D49F78F0627E}"/>
  </hyperlinks>
  <pageMargins left="0.7" right="0.7" top="0.75" bottom="0.75" header="0.3" footer="0.3"/>
  <pageSetup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F78E8-CC07-47E8-ADE3-8D9BEBDC4401}">
  <dimension ref="A1"/>
  <sheetViews>
    <sheetView workbookViewId="0">
      <selection activeCell="D4" sqref="D4"/>
    </sheetView>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393A-1255-4C59-BFB4-7CE077A606BB}">
  <sheetPr codeName="Sheet2">
    <tabColor rgb="FF80CBC4"/>
  </sheetPr>
  <dimension ref="A1:T26"/>
  <sheetViews>
    <sheetView topLeftCell="A5" zoomScale="80" zoomScaleNormal="80" workbookViewId="0">
      <selection activeCell="A8" sqref="A8"/>
    </sheetView>
  </sheetViews>
  <sheetFormatPr defaultRowHeight="20"/>
  <cols>
    <col min="1" max="1" width="35.453125" style="159" customWidth="1"/>
    <col min="2" max="2" width="172.26953125" style="30" customWidth="1"/>
    <col min="3" max="3" width="44.7265625" customWidth="1"/>
    <col min="12" max="12" width="7.1796875" customWidth="1"/>
    <col min="13" max="20" width="8.7265625" hidden="1" customWidth="1"/>
  </cols>
  <sheetData>
    <row r="1" spans="1:20" ht="25">
      <c r="A1" s="208" t="s">
        <v>7</v>
      </c>
      <c r="B1" s="208"/>
    </row>
    <row r="2" spans="1:20" ht="20.149999999999999" customHeight="1">
      <c r="A2" s="158"/>
      <c r="B2" s="166" t="s">
        <v>435</v>
      </c>
    </row>
    <row r="3" spans="1:20" ht="115.5" customHeight="1">
      <c r="A3" s="209" t="s">
        <v>527</v>
      </c>
      <c r="B3" s="211"/>
    </row>
    <row r="4" spans="1:20" s="4" customFormat="1" ht="394.5" customHeight="1">
      <c r="A4" s="210"/>
      <c r="B4" s="212"/>
    </row>
    <row r="5" spans="1:20" ht="140">
      <c r="A5" s="167" t="s">
        <v>8</v>
      </c>
      <c r="B5" s="168" t="s">
        <v>9</v>
      </c>
      <c r="C5" s="1"/>
      <c r="D5" s="1"/>
      <c r="E5" s="1"/>
      <c r="F5" s="1"/>
      <c r="G5" s="1"/>
      <c r="H5" s="1"/>
      <c r="I5" s="1"/>
      <c r="J5" s="1"/>
      <c r="K5" s="1"/>
      <c r="L5" s="1"/>
      <c r="M5" s="1"/>
      <c r="N5" s="1"/>
      <c r="O5" s="1"/>
      <c r="P5" s="1"/>
      <c r="Q5" s="1"/>
      <c r="R5" s="1"/>
      <c r="S5" s="1"/>
      <c r="T5" s="1"/>
    </row>
    <row r="6" spans="1:20" ht="108" customHeight="1">
      <c r="A6" s="167" t="s">
        <v>10</v>
      </c>
      <c r="B6" s="169" t="s">
        <v>11</v>
      </c>
      <c r="C6" s="1"/>
      <c r="D6" s="1"/>
      <c r="E6" s="1"/>
      <c r="F6" s="1"/>
      <c r="G6" s="1"/>
      <c r="H6" s="1"/>
      <c r="I6" s="1"/>
      <c r="J6" s="1"/>
      <c r="K6" s="1"/>
      <c r="L6" s="1"/>
      <c r="M6" s="1"/>
      <c r="N6" s="1"/>
      <c r="O6" s="1"/>
      <c r="P6" s="1"/>
      <c r="Q6" s="1"/>
      <c r="R6" s="1"/>
      <c r="S6" s="1"/>
      <c r="T6" s="1"/>
    </row>
    <row r="7" spans="1:20" ht="89.15" customHeight="1">
      <c r="A7" s="175" t="s">
        <v>438</v>
      </c>
      <c r="B7" s="168" t="s">
        <v>12</v>
      </c>
      <c r="C7" s="1"/>
      <c r="D7" s="1"/>
      <c r="E7" s="1"/>
      <c r="F7" s="1"/>
      <c r="G7" s="1"/>
      <c r="H7" s="1"/>
      <c r="I7" s="1"/>
      <c r="J7" s="1"/>
      <c r="K7" s="1"/>
      <c r="L7" s="1"/>
      <c r="M7" s="1"/>
      <c r="N7" s="1"/>
      <c r="O7" s="1"/>
      <c r="P7" s="1"/>
      <c r="Q7" s="1"/>
      <c r="R7" s="1"/>
      <c r="S7" s="1"/>
      <c r="T7" s="1"/>
    </row>
    <row r="8" spans="1:20" ht="120">
      <c r="A8" s="167" t="s">
        <v>13</v>
      </c>
      <c r="B8" s="170" t="s">
        <v>14</v>
      </c>
      <c r="C8" s="1"/>
      <c r="D8" s="1"/>
      <c r="E8" s="1"/>
      <c r="F8" s="1"/>
      <c r="G8" s="1"/>
      <c r="H8" s="1"/>
      <c r="I8" s="1"/>
      <c r="J8" s="1"/>
      <c r="K8" s="1"/>
      <c r="L8" s="1"/>
      <c r="M8" s="1"/>
      <c r="N8" s="1"/>
      <c r="O8" s="1"/>
      <c r="P8" s="1"/>
      <c r="Q8" s="1"/>
      <c r="R8" s="1"/>
      <c r="S8" s="1"/>
      <c r="T8" s="1"/>
    </row>
    <row r="9" spans="1:20" ht="100">
      <c r="A9" s="175" t="s">
        <v>437</v>
      </c>
      <c r="B9" s="171" t="s">
        <v>15</v>
      </c>
      <c r="C9" s="1"/>
      <c r="D9" s="1"/>
      <c r="E9" s="1"/>
      <c r="F9" s="1"/>
      <c r="G9" s="1"/>
      <c r="H9" s="1"/>
      <c r="I9" s="1"/>
      <c r="J9" s="1"/>
      <c r="K9" s="1"/>
      <c r="L9" s="1"/>
      <c r="M9" s="1"/>
      <c r="N9" s="1"/>
      <c r="O9" s="1"/>
      <c r="P9" s="1"/>
      <c r="Q9" s="1"/>
      <c r="R9" s="1"/>
      <c r="S9" s="1"/>
      <c r="T9" s="1"/>
    </row>
    <row r="10" spans="1:20" ht="101.15" customHeight="1">
      <c r="A10" s="167" t="s">
        <v>16</v>
      </c>
      <c r="B10" s="172" t="s">
        <v>17</v>
      </c>
      <c r="C10" s="1"/>
      <c r="D10" s="1"/>
      <c r="E10" s="1"/>
      <c r="F10" s="1"/>
      <c r="G10" s="1"/>
      <c r="H10" s="1"/>
      <c r="I10" s="1"/>
      <c r="J10" s="1"/>
      <c r="K10" s="1"/>
      <c r="L10" s="1"/>
      <c r="M10" s="1"/>
      <c r="N10" s="1"/>
      <c r="O10" s="1"/>
      <c r="P10" s="1"/>
      <c r="Q10" s="1"/>
      <c r="R10" s="1"/>
      <c r="S10" s="1"/>
      <c r="T10" s="1"/>
    </row>
    <row r="11" spans="1:20" ht="80">
      <c r="A11" s="167" t="s">
        <v>18</v>
      </c>
      <c r="B11" s="173" t="s">
        <v>19</v>
      </c>
      <c r="C11" s="1"/>
      <c r="D11" s="1"/>
      <c r="E11" s="1"/>
      <c r="F11" s="1"/>
      <c r="G11" s="1"/>
      <c r="H11" s="1"/>
      <c r="I11" s="1"/>
      <c r="J11" s="1"/>
      <c r="K11" s="1"/>
      <c r="L11" s="1"/>
      <c r="M11" s="1"/>
      <c r="N11" s="1"/>
      <c r="O11" s="1"/>
      <c r="P11" s="1"/>
      <c r="Q11" s="1"/>
      <c r="R11" s="1"/>
      <c r="S11" s="1"/>
      <c r="T11" s="1"/>
    </row>
    <row r="12" spans="1:20">
      <c r="A12" s="167" t="s">
        <v>20</v>
      </c>
      <c r="B12" s="174" t="s">
        <v>21</v>
      </c>
    </row>
    <row r="15" spans="1:20" ht="25">
      <c r="B15" s="176" t="s">
        <v>22</v>
      </c>
    </row>
    <row r="16" spans="1:20" ht="40">
      <c r="B16" s="177" t="s">
        <v>439</v>
      </c>
    </row>
    <row r="17" spans="2:2">
      <c r="B17" s="178" t="s">
        <v>440</v>
      </c>
    </row>
    <row r="18" spans="2:2">
      <c r="B18" s="178" t="s">
        <v>23</v>
      </c>
    </row>
    <row r="19" spans="2:2" ht="40">
      <c r="B19" s="177" t="s">
        <v>441</v>
      </c>
    </row>
    <row r="20" spans="2:2" ht="40">
      <c r="B20" s="177" t="s">
        <v>442</v>
      </c>
    </row>
    <row r="21" spans="2:2">
      <c r="B21" s="178" t="s">
        <v>24</v>
      </c>
    </row>
    <row r="22" spans="2:2" ht="40">
      <c r="B22" s="177" t="s">
        <v>25</v>
      </c>
    </row>
    <row r="23" spans="2:2" ht="40">
      <c r="B23" s="177" t="s">
        <v>443</v>
      </c>
    </row>
    <row r="24" spans="2:2" ht="40">
      <c r="B24" s="177" t="s">
        <v>26</v>
      </c>
    </row>
    <row r="25" spans="2:2">
      <c r="B25" s="179" t="s">
        <v>444</v>
      </c>
    </row>
    <row r="26" spans="2:2" ht="22.5">
      <c r="B26" s="180" t="s">
        <v>445</v>
      </c>
    </row>
  </sheetData>
  <sheetProtection sheet="1" objects="1" scenarios="1"/>
  <mergeCells count="3">
    <mergeCell ref="A1:B1"/>
    <mergeCell ref="A3:A4"/>
    <mergeCell ref="B3:B4"/>
  </mergeCells>
  <hyperlinks>
    <hyperlink ref="A6" location="'FSL_CCA'!A1" display="Food Security &amp; Livelihoods (FSL) and Climate Change Adaptation (CCA)" xr:uid="{EE7641BA-2413-49CC-AE75-C4A012C81770}"/>
    <hyperlink ref="A7" location="'Shelter&amp;Settlements'!A1" display="Shelter&amp;Settlements" xr:uid="{843DC76C-BF1B-46C2-AC30-8F0D4D1B9735}"/>
    <hyperlink ref="A8" location="'WASH'!A1" display="WASH" xr:uid="{3BDB9CD6-3985-4482-AEF2-B0FF2F3EF024}"/>
    <hyperlink ref="A5" location="'ECO_DRR'!A1" display="Ecosystems based Disaster Risk Reduction (DRR) " xr:uid="{D94DFBB0-7472-46E2-BF1A-561619413B22}"/>
    <hyperlink ref="B2" r:id="rId1" display="https://efom.crs.org/environmental-stewardship-tool/" xr:uid="{351ABA4A-4D58-4C1C-998F-8C3B0B7D28C6}"/>
    <hyperlink ref="B25" r:id="rId2" display="Ø  Further guidance on the EST and related products can be found at CRS’s Emergency Field Operations Manual " xr:uid="{C591A7B3-F4EC-4D54-BDEA-DFF77E3C3B65}"/>
    <hyperlink ref="A9" location="'Market_CVA'!A1" display="Market Systems _ CVA (Cash and Voucher Asssitance) " xr:uid="{65A662A3-8415-4C8E-BB21-6F2CADAA24E4}"/>
    <hyperlink ref="A10" location="Operations!A1" display="Operations " xr:uid="{76EB5FA3-C6D2-4631-86AF-7FC7589024B8}"/>
    <hyperlink ref="A11" location="'Safe&amp;Dignified'!A1" display="Safe and Dignified Programming " xr:uid="{06DC5EB2-70C2-4BC2-A11C-E589DC1C6E27}"/>
    <hyperlink ref="A12" location="References!A1" display="Reference" xr:uid="{38FB7303-BBD8-493E-941C-30CCFA9DAA0A}"/>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O42"/>
  <sheetViews>
    <sheetView zoomScale="70" zoomScaleNormal="70" workbookViewId="0">
      <pane ySplit="3" topLeftCell="A4" activePane="bottomLeft" state="frozen"/>
      <selection activeCell="D4" sqref="D4"/>
      <selection pane="bottomLeft" activeCell="B6" sqref="B6"/>
    </sheetView>
  </sheetViews>
  <sheetFormatPr defaultRowHeight="12.5"/>
  <cols>
    <col min="1" max="1" width="59.7265625" customWidth="1"/>
    <col min="2" max="2" width="32" customWidth="1"/>
    <col min="3" max="3" width="24.453125" customWidth="1"/>
    <col min="4" max="4" width="0.26953125" hidden="1" customWidth="1"/>
    <col min="5" max="5" width="0.453125" hidden="1" customWidth="1"/>
    <col min="6" max="6" width="0.1796875" hidden="1" customWidth="1"/>
    <col min="7" max="7" width="0.26953125" hidden="1" customWidth="1"/>
    <col min="8" max="8" width="0.54296875" hidden="1" customWidth="1"/>
    <col min="9" max="9" width="7.54296875" customWidth="1"/>
    <col min="10" max="10" width="13.7265625" customWidth="1"/>
    <col min="11" max="11" width="30.54296875" customWidth="1"/>
    <col min="12" max="12" width="19.1796875" customWidth="1"/>
    <col min="13" max="13" width="15.453125" customWidth="1"/>
    <col min="14" max="14" width="20.54296875" customWidth="1"/>
    <col min="15" max="15" width="7.54296875" customWidth="1"/>
  </cols>
  <sheetData>
    <row r="1" spans="1:15" ht="16">
      <c r="A1" s="14" t="s">
        <v>27</v>
      </c>
      <c r="B1" s="14" t="s">
        <v>27</v>
      </c>
    </row>
    <row r="2" spans="1:15" ht="74.5" customHeight="1">
      <c r="A2" s="54" t="s">
        <v>446</v>
      </c>
    </row>
    <row r="3" spans="1:15" ht="72" customHeight="1" thickBot="1">
      <c r="A3" s="55" t="s">
        <v>28</v>
      </c>
      <c r="B3" s="55" t="s">
        <v>447</v>
      </c>
      <c r="C3" s="55" t="s">
        <v>29</v>
      </c>
    </row>
    <row r="4" spans="1:15" ht="31.5" customHeight="1" thickBot="1">
      <c r="A4" s="213" t="s">
        <v>30</v>
      </c>
      <c r="B4" s="214"/>
      <c r="C4" s="215"/>
    </row>
    <row r="5" spans="1:15" ht="95.5" thickBot="1">
      <c r="A5" s="150" t="s">
        <v>448</v>
      </c>
      <c r="B5" s="56"/>
      <c r="C5" s="57"/>
      <c r="K5" s="45"/>
      <c r="L5" s="73" t="s">
        <v>31</v>
      </c>
      <c r="M5" s="73" t="s">
        <v>32</v>
      </c>
      <c r="N5" s="73" t="s">
        <v>33</v>
      </c>
    </row>
    <row r="6" spans="1:15" ht="57.5" thickBot="1">
      <c r="A6" s="150" t="s">
        <v>449</v>
      </c>
      <c r="B6" s="56"/>
      <c r="C6" s="58"/>
      <c r="K6" s="74" t="s">
        <v>34</v>
      </c>
      <c r="L6" s="34">
        <f>COUNTIF(B5:B13,"oui")</f>
        <v>0</v>
      </c>
      <c r="M6" s="34">
        <f>COUNTIF(B5:B13,"un peu")</f>
        <v>0</v>
      </c>
      <c r="N6" s="34">
        <f>COUNTIF(B5:B13,"non")</f>
        <v>0</v>
      </c>
    </row>
    <row r="7" spans="1:15" ht="95.5" thickBot="1">
      <c r="A7" s="150" t="s">
        <v>450</v>
      </c>
      <c r="B7" s="56"/>
      <c r="C7" s="57"/>
      <c r="K7" s="74" t="s">
        <v>35</v>
      </c>
      <c r="L7" s="34">
        <f>COUNTIF(B15:B17,"oui")</f>
        <v>0</v>
      </c>
      <c r="M7" s="34">
        <f>COUNTIF(B15:B17,"un peu")</f>
        <v>0</v>
      </c>
      <c r="N7" s="34">
        <f>COUNTIF(B15:B17,"non")</f>
        <v>0</v>
      </c>
    </row>
    <row r="8" spans="1:15" ht="76.5" thickBot="1">
      <c r="A8" s="150" t="s">
        <v>453</v>
      </c>
      <c r="B8" s="56"/>
      <c r="C8" s="57"/>
      <c r="K8" s="74" t="s">
        <v>36</v>
      </c>
      <c r="L8" s="34">
        <f>COUNTIF(B19:B24,"oui")</f>
        <v>0</v>
      </c>
      <c r="M8" s="34">
        <f>COUNTIF(B19:B24,"un peu")</f>
        <v>0</v>
      </c>
      <c r="N8" s="34">
        <f>COUNTIF(B19:B24,"non")</f>
        <v>0</v>
      </c>
      <c r="O8" s="16"/>
    </row>
    <row r="9" spans="1:15" ht="57.5" thickBot="1">
      <c r="A9" s="150" t="s">
        <v>451</v>
      </c>
      <c r="B9" s="56"/>
      <c r="C9" s="57"/>
      <c r="D9" s="1"/>
      <c r="E9" s="1" t="s">
        <v>478</v>
      </c>
      <c r="F9" s="1" t="s">
        <v>479</v>
      </c>
      <c r="G9" s="1" t="s">
        <v>480</v>
      </c>
      <c r="H9" s="11" t="s">
        <v>424</v>
      </c>
      <c r="K9" s="74" t="s">
        <v>477</v>
      </c>
      <c r="L9" s="34">
        <f>COUNTIF(B26:B36,"oui")</f>
        <v>0</v>
      </c>
      <c r="M9" s="34">
        <f>COUNTIF(B26:B36,"un peu")</f>
        <v>0</v>
      </c>
      <c r="N9" s="34">
        <f>COUNTIF(B26:B36,"non")</f>
        <v>0</v>
      </c>
    </row>
    <row r="10" spans="1:15" ht="60.5" thickBot="1">
      <c r="A10" s="150" t="s">
        <v>452</v>
      </c>
      <c r="B10" s="56"/>
      <c r="C10" s="57"/>
      <c r="D10" s="1"/>
      <c r="E10" s="1"/>
      <c r="K10" s="74" t="s">
        <v>37</v>
      </c>
      <c r="L10" s="34">
        <f>COUNTIF(B39:B41,"oui")</f>
        <v>0</v>
      </c>
      <c r="M10" s="34">
        <f>COUNTIF(B39:B41,"un peu")</f>
        <v>0</v>
      </c>
      <c r="N10" s="34">
        <f>COUNTIF(B39:B41,"non")</f>
        <v>0</v>
      </c>
    </row>
    <row r="11" spans="1:15" ht="57.5" thickBot="1">
      <c r="A11" s="150" t="s">
        <v>454</v>
      </c>
      <c r="B11" s="56"/>
      <c r="C11" s="57"/>
      <c r="E11" s="1"/>
    </row>
    <row r="12" spans="1:15" ht="133.5" thickBot="1">
      <c r="A12" s="150" t="s">
        <v>455</v>
      </c>
      <c r="B12" s="56"/>
      <c r="C12" s="57"/>
    </row>
    <row r="13" spans="1:15" ht="76.5" thickBot="1">
      <c r="A13" s="150" t="s">
        <v>456</v>
      </c>
      <c r="B13" s="59"/>
      <c r="C13" s="60"/>
    </row>
    <row r="14" spans="1:15" ht="19.5" thickBot="1">
      <c r="A14" s="153" t="s">
        <v>38</v>
      </c>
      <c r="B14" s="61"/>
      <c r="C14" s="62"/>
    </row>
    <row r="15" spans="1:15" ht="76.5" thickBot="1">
      <c r="A15" s="150" t="s">
        <v>457</v>
      </c>
      <c r="B15" s="56"/>
      <c r="C15" s="63"/>
    </row>
    <row r="16" spans="1:15" ht="38.5" thickBot="1">
      <c r="A16" s="150" t="s">
        <v>458</v>
      </c>
      <c r="B16" s="56"/>
      <c r="C16" s="57"/>
    </row>
    <row r="17" spans="1:4" ht="95.5" thickBot="1">
      <c r="A17" s="150" t="s">
        <v>459</v>
      </c>
      <c r="B17" s="68"/>
      <c r="C17" s="60"/>
    </row>
    <row r="18" spans="1:4" ht="19.5" thickBot="1">
      <c r="A18" s="154" t="s">
        <v>39</v>
      </c>
      <c r="B18" s="64"/>
      <c r="C18" s="65"/>
    </row>
    <row r="19" spans="1:4" ht="57.5" thickBot="1">
      <c r="A19" s="150" t="s">
        <v>460</v>
      </c>
      <c r="B19" s="68"/>
      <c r="C19" s="57"/>
    </row>
    <row r="20" spans="1:4" ht="76.5" thickBot="1">
      <c r="A20" s="150" t="s">
        <v>461</v>
      </c>
      <c r="B20" s="56"/>
      <c r="C20" s="57"/>
    </row>
    <row r="21" spans="1:4" ht="57.5" thickBot="1">
      <c r="A21" s="150" t="s">
        <v>462</v>
      </c>
      <c r="B21" s="56"/>
      <c r="C21" s="57"/>
    </row>
    <row r="22" spans="1:4" ht="76.5" thickBot="1">
      <c r="A22" s="150" t="s">
        <v>463</v>
      </c>
      <c r="B22" s="56"/>
      <c r="C22" s="57"/>
      <c r="D22" s="24"/>
    </row>
    <row r="23" spans="1:4" ht="100.5" customHeight="1" thickBot="1">
      <c r="A23" s="150" t="s">
        <v>464</v>
      </c>
      <c r="B23" s="56"/>
      <c r="C23" s="57"/>
    </row>
    <row r="24" spans="1:4" ht="76.5" thickBot="1">
      <c r="A24" s="150" t="s">
        <v>465</v>
      </c>
      <c r="B24" s="56"/>
      <c r="C24" s="60"/>
    </row>
    <row r="25" spans="1:4" ht="19.5" thickBot="1">
      <c r="A25" s="154" t="s">
        <v>466</v>
      </c>
      <c r="B25" s="66"/>
      <c r="C25" s="67"/>
    </row>
    <row r="26" spans="1:4" ht="76.5" thickBot="1">
      <c r="A26" s="150" t="s">
        <v>467</v>
      </c>
      <c r="B26" s="68"/>
      <c r="C26" s="63"/>
    </row>
    <row r="27" spans="1:4" ht="95.5" thickBot="1">
      <c r="A27" s="150" t="s">
        <v>468</v>
      </c>
      <c r="B27" s="56"/>
      <c r="C27" s="57"/>
    </row>
    <row r="28" spans="1:4" ht="57.5" thickBot="1">
      <c r="A28" s="150" t="s">
        <v>469</v>
      </c>
      <c r="B28" s="56"/>
      <c r="C28" s="57"/>
    </row>
    <row r="29" spans="1:4" ht="95.5" thickBot="1">
      <c r="A29" s="150" t="s">
        <v>470</v>
      </c>
      <c r="B29" s="56"/>
      <c r="C29" s="57"/>
      <c r="D29" s="24"/>
    </row>
    <row r="30" spans="1:4" ht="78.650000000000006" customHeight="1" thickBot="1">
      <c r="A30" s="150" t="s">
        <v>471</v>
      </c>
      <c r="B30" s="56"/>
      <c r="C30" s="57"/>
    </row>
    <row r="31" spans="1:4" ht="76.5" thickBot="1">
      <c r="A31" s="150" t="s">
        <v>472</v>
      </c>
      <c r="B31" s="56"/>
      <c r="C31" s="57"/>
    </row>
    <row r="32" spans="1:4" ht="76.5" thickBot="1">
      <c r="A32" s="150" t="s">
        <v>473</v>
      </c>
      <c r="B32" s="56"/>
      <c r="C32" s="57"/>
    </row>
    <row r="33" spans="1:11" ht="114.5" thickBot="1">
      <c r="A33" s="150" t="s">
        <v>474</v>
      </c>
      <c r="B33" s="56"/>
      <c r="C33" s="57"/>
    </row>
    <row r="34" spans="1:11" ht="76.5" thickBot="1">
      <c r="A34" s="150" t="s">
        <v>40</v>
      </c>
      <c r="B34" s="56"/>
      <c r="C34" s="57"/>
    </row>
    <row r="35" spans="1:11" ht="57.5" thickBot="1">
      <c r="A35" s="150" t="s">
        <v>41</v>
      </c>
      <c r="B35" s="151"/>
      <c r="C35" s="69"/>
    </row>
    <row r="36" spans="1:11" ht="96" thickTop="1" thickBot="1">
      <c r="A36" s="150" t="s">
        <v>475</v>
      </c>
      <c r="B36" s="152"/>
      <c r="C36" s="70"/>
    </row>
    <row r="37" spans="1:11" ht="77" thickTop="1" thickBot="1">
      <c r="A37" s="181" t="s">
        <v>42</v>
      </c>
      <c r="B37" s="152"/>
      <c r="C37" s="70"/>
    </row>
    <row r="38" spans="1:11" ht="39" thickTop="1" thickBot="1">
      <c r="A38" s="154" t="s">
        <v>43</v>
      </c>
      <c r="B38" s="71"/>
      <c r="C38" s="72"/>
    </row>
    <row r="39" spans="1:11" ht="114.5" thickBot="1">
      <c r="A39" s="181" t="s">
        <v>44</v>
      </c>
      <c r="B39" s="56"/>
      <c r="C39" s="57"/>
    </row>
    <row r="40" spans="1:11" ht="76.5" thickBot="1">
      <c r="A40" s="150" t="s">
        <v>476</v>
      </c>
      <c r="B40" s="68"/>
      <c r="C40" s="57"/>
      <c r="K40" s="44"/>
    </row>
    <row r="41" spans="1:11" ht="57.5" thickBot="1">
      <c r="A41" s="182" t="s">
        <v>45</v>
      </c>
      <c r="B41" s="68"/>
      <c r="C41" s="57"/>
    </row>
    <row r="42" spans="1:11" ht="14.5">
      <c r="A42" s="155"/>
      <c r="D42" s="24"/>
    </row>
  </sheetData>
  <sheetProtection sheet="1" formatCells="0" formatColumns="0" formatRows="0" insertColumns="0" insertRows="0" insertHyperlinks="0" deleteColumns="0" deleteRows="0" selectLockedCells="1" sort="0"/>
  <mergeCells count="1">
    <mergeCell ref="A4:C4"/>
  </mergeCells>
  <conditionalFormatting sqref="B5">
    <cfRule type="cellIs" dxfId="85" priority="69" operator="equal">
      <formula>"""oui"""</formula>
    </cfRule>
  </conditionalFormatting>
  <conditionalFormatting sqref="B5:B13 B15:B17 B19:B24 B26:B37 B39:B41">
    <cfRule type="cellIs" dxfId="84" priority="73" operator="equal">
      <formula>"yes"</formula>
    </cfRule>
    <cfRule type="cellIs" dxfId="83" priority="74" operator="equal">
      <formula>"somewhat"</formula>
    </cfRule>
    <cfRule type="containsText" dxfId="82" priority="76" operator="containsText" text="no">
      <formula>NOT(ISERROR(SEARCH("no",B5)))</formula>
    </cfRule>
  </conditionalFormatting>
  <conditionalFormatting sqref="B5:B13">
    <cfRule type="cellIs" dxfId="81" priority="50" operator="equal">
      <formula>"un peu"</formula>
    </cfRule>
  </conditionalFormatting>
  <conditionalFormatting sqref="B6">
    <cfRule type="cellIs" dxfId="80" priority="65" operator="equal">
      <formula>"oui"</formula>
    </cfRule>
  </conditionalFormatting>
  <conditionalFormatting sqref="B8:B13">
    <cfRule type="cellIs" dxfId="79" priority="51" operator="equal">
      <formula>"oui"</formula>
    </cfRule>
  </conditionalFormatting>
  <conditionalFormatting sqref="B10">
    <cfRule type="cellIs" dxfId="78" priority="57" operator="equal">
      <formula>"non"</formula>
    </cfRule>
  </conditionalFormatting>
  <conditionalFormatting sqref="B12:B13">
    <cfRule type="cellIs" dxfId="77" priority="49" operator="equal">
      <formula>"non"</formula>
    </cfRule>
  </conditionalFormatting>
  <conditionalFormatting sqref="B15:B17">
    <cfRule type="cellIs" dxfId="76" priority="43" operator="equal">
      <formula>"un peu"</formula>
    </cfRule>
    <cfRule type="cellIs" dxfId="75" priority="44" operator="equal">
      <formula>"oui"</formula>
    </cfRule>
  </conditionalFormatting>
  <conditionalFormatting sqref="B19:B24">
    <cfRule type="cellIs" dxfId="74" priority="30" operator="equal">
      <formula>"un peu"</formula>
    </cfRule>
    <cfRule type="cellIs" dxfId="73" priority="32" operator="equal">
      <formula>"oui"</formula>
    </cfRule>
  </conditionalFormatting>
  <conditionalFormatting sqref="B24">
    <cfRule type="cellIs" dxfId="72" priority="31" operator="equal">
      <formula>"un peu"</formula>
    </cfRule>
  </conditionalFormatting>
  <conditionalFormatting sqref="B26:B37">
    <cfRule type="cellIs" dxfId="71" priority="7" operator="equal">
      <formula>"un peu"</formula>
    </cfRule>
    <cfRule type="cellIs" dxfId="70" priority="8" operator="equal">
      <formula>"oui"</formula>
    </cfRule>
  </conditionalFormatting>
  <conditionalFormatting sqref="B39:B41">
    <cfRule type="cellIs" dxfId="69" priority="1" operator="equal">
      <formula>"un peu"</formula>
    </cfRule>
    <cfRule type="cellIs" dxfId="68" priority="2" operator="equal">
      <formula>"oui"</formula>
    </cfRule>
  </conditionalFormatting>
  <conditionalFormatting sqref="B5:C5">
    <cfRule type="cellIs" dxfId="67" priority="68" operator="equal">
      <formula>"oui"</formula>
    </cfRule>
  </conditionalFormatting>
  <dataValidations xWindow="364" yWindow="260" count="2">
    <dataValidation type="list" allowBlank="1" showInputMessage="1" showErrorMessage="1" sqref="B39:B41 B5:B13 B15:B17 B19:B24 B26:B37" xr:uid="{00000000-0002-0000-01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4 A3" xr:uid="{00000000-0002-0000-0100-000001000000}"/>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S41"/>
  <sheetViews>
    <sheetView zoomScale="80" zoomScaleNormal="80" workbookViewId="0">
      <pane ySplit="3" topLeftCell="A5" activePane="bottomLeft" state="frozen"/>
      <selection activeCell="D4" sqref="D4"/>
      <selection pane="bottomLeft" activeCell="E6" sqref="E6"/>
    </sheetView>
  </sheetViews>
  <sheetFormatPr defaultRowHeight="12.5"/>
  <cols>
    <col min="1" max="1" width="51.54296875" customWidth="1"/>
    <col min="2" max="2" width="30.26953125" customWidth="1"/>
    <col min="3" max="3" width="13" customWidth="1"/>
    <col min="4" max="4" width="13.54296875" hidden="1" customWidth="1"/>
    <col min="5" max="5" width="17.7265625" bestFit="1" customWidth="1"/>
    <col min="6" max="6" width="8.453125" hidden="1" customWidth="1"/>
    <col min="7" max="7" width="8.54296875" hidden="1" customWidth="1"/>
    <col min="8" max="8" width="37.26953125" bestFit="1" customWidth="1"/>
    <col min="9" max="9" width="7.81640625" customWidth="1"/>
    <col min="10" max="10" width="0.1796875" hidden="1" customWidth="1"/>
    <col min="11" max="12" width="0.26953125" hidden="1" customWidth="1"/>
    <col min="13" max="13" width="11.453125" customWidth="1"/>
    <col min="14" max="14" width="16.26953125" customWidth="1"/>
  </cols>
  <sheetData>
    <row r="1" spans="1:19" ht="22" customHeight="1">
      <c r="A1" s="15" t="str">
        <f>'Niveau 1'!A1</f>
        <v>ABC</v>
      </c>
      <c r="B1" s="15" t="str">
        <f>'Niveau 1'!B1</f>
        <v>ABC</v>
      </c>
    </row>
    <row r="2" spans="1:19" ht="107.25" customHeight="1">
      <c r="A2" s="54" t="s">
        <v>446</v>
      </c>
      <c r="B2" s="51"/>
      <c r="C2" s="219" t="s">
        <v>46</v>
      </c>
      <c r="D2" s="220"/>
      <c r="E2" s="220"/>
      <c r="F2" s="220"/>
      <c r="G2" s="220"/>
      <c r="H2" s="221"/>
      <c r="I2" s="32"/>
      <c r="J2" s="32"/>
      <c r="K2" s="32"/>
      <c r="L2" s="32"/>
      <c r="M2" s="32"/>
      <c r="N2" s="32"/>
      <c r="O2" s="32"/>
      <c r="P2" s="32"/>
      <c r="Q2" s="32"/>
      <c r="R2" s="32"/>
      <c r="S2" s="32"/>
    </row>
    <row r="3" spans="1:19" ht="43" customHeight="1">
      <c r="A3" s="75" t="s">
        <v>47</v>
      </c>
      <c r="B3" s="75" t="s">
        <v>486</v>
      </c>
      <c r="C3" s="75" t="s">
        <v>48</v>
      </c>
      <c r="D3" s="75" t="s">
        <v>427</v>
      </c>
      <c r="E3" s="75" t="s">
        <v>49</v>
      </c>
      <c r="F3" s="75" t="s">
        <v>428</v>
      </c>
      <c r="G3" s="75" t="s">
        <v>429</v>
      </c>
      <c r="H3" s="75" t="s">
        <v>50</v>
      </c>
    </row>
    <row r="4" spans="1:19" ht="43" hidden="1" customHeight="1">
      <c r="A4" s="75"/>
      <c r="B4" s="75"/>
      <c r="C4" s="75"/>
      <c r="D4" s="75"/>
      <c r="E4" s="75"/>
      <c r="F4" s="75"/>
      <c r="G4" s="75"/>
      <c r="H4" s="75"/>
    </row>
    <row r="5" spans="1:19" ht="114">
      <c r="A5" s="76" t="str">
        <f>'Niveau 1'!A5</f>
        <v>Les activités du programme sont susceptibles d’avoir un impact négatif sur les ressources (eau potable ou eau pour les intrants agricoles, nourriture, sol, carburant, médicaments, matériaux de construction, coquillages, corail, chaux).</v>
      </c>
      <c r="B5" s="25"/>
      <c r="C5" s="27"/>
      <c r="D5" s="27" t="b">
        <f>IF(C5="Eleve",3,IF(C5="Moyen",2,IF(C5="Faible",1)))</f>
        <v>0</v>
      </c>
      <c r="E5" s="27"/>
      <c r="F5" s="28" t="b">
        <f>IF(E5="Eleve",3,IF(E5="Moyen",2,IF(E5="Faible",1)))</f>
        <v>0</v>
      </c>
      <c r="G5" s="29">
        <f>D5*F5</f>
        <v>0</v>
      </c>
      <c r="H5" s="29" t="str">
        <f>IF(G5&gt;5,"Eleve",IF(G5&gt;2,"Moyen",IF(G5&gt;0,"Faible","")))</f>
        <v/>
      </c>
      <c r="N5" s="148"/>
    </row>
    <row r="6" spans="1:19" ht="76">
      <c r="A6" s="76" t="str">
        <f>'Niveau 1'!A6</f>
        <v xml:space="preserve">Les activités du programme sont susceptibles d’accroître la demande en ressources locales, par exemple les systèmes d'approvisionnement en eau </v>
      </c>
      <c r="B6" s="25"/>
      <c r="C6" s="27"/>
      <c r="D6" s="27" t="b">
        <f t="shared" ref="D6:D41" si="0">IF(C6="Eleve",3,IF(C6="Moyen",2,IF(C6="Faible",1)))</f>
        <v>0</v>
      </c>
      <c r="E6" s="27"/>
      <c r="F6" s="28" t="b">
        <f t="shared" ref="F6:F41" si="1">IF(E6="Eleve",3,IF(E6="Moyen",2,IF(E6="Faible",1)))</f>
        <v>0</v>
      </c>
      <c r="G6" s="29">
        <f t="shared" ref="G6:G41" si="2">D6*F6</f>
        <v>0</v>
      </c>
      <c r="H6" s="29" t="str">
        <f t="shared" ref="H6:H41" si="3">IF(G6&gt;5,"Eleve",IF(G6&gt;2,"Moyen",IF(G6&gt;0,"Faible","")))</f>
        <v/>
      </c>
      <c r="J6" s="216" t="s">
        <v>430</v>
      </c>
      <c r="K6" s="217"/>
      <c r="L6" s="218"/>
    </row>
    <row r="7" spans="1:19" ht="114">
      <c r="A7" s="76" t="str">
        <f>'Niveau 1'!A7</f>
        <v>Les activités du programme sont susceptibles d’avoir un impact négatif sur les communautés indigènes et traditionnelles par exemple en limitant accès traditionnel ou coutumier aux ressources naturelles et leur utilisation</v>
      </c>
      <c r="B7" s="25"/>
      <c r="C7" s="27"/>
      <c r="D7" s="27" t="b">
        <f t="shared" si="0"/>
        <v>0</v>
      </c>
      <c r="E7" s="27"/>
      <c r="F7" s="28" t="b">
        <f t="shared" si="1"/>
        <v>0</v>
      </c>
      <c r="G7" s="29">
        <f t="shared" si="2"/>
        <v>0</v>
      </c>
      <c r="H7" s="29" t="str">
        <f t="shared" si="3"/>
        <v/>
      </c>
      <c r="J7" s="2" t="s">
        <v>481</v>
      </c>
      <c r="K7" s="2" t="s">
        <v>482</v>
      </c>
      <c r="L7" s="203" t="s">
        <v>531</v>
      </c>
    </row>
    <row r="8" spans="1:19" ht="95">
      <c r="A8" s="76" t="str">
        <f>'Niveau 1'!A8</f>
        <v>Les activités du programme sont susceptibles d’avoir des effets négatifs pour les utilisateurs des ressources en aval, notamment les eaux de surface et les eaux souterraines</v>
      </c>
      <c r="B8" s="25"/>
      <c r="C8" s="27"/>
      <c r="D8" s="27" t="b">
        <f t="shared" si="0"/>
        <v>0</v>
      </c>
      <c r="E8" s="27"/>
      <c r="F8" s="28" t="b">
        <f t="shared" si="1"/>
        <v>0</v>
      </c>
      <c r="G8" s="29">
        <f t="shared" si="2"/>
        <v>0</v>
      </c>
      <c r="H8" s="29" t="str">
        <f t="shared" si="3"/>
        <v/>
      </c>
    </row>
    <row r="9" spans="1:19" ht="76">
      <c r="A9" s="76" t="str">
        <f>'Niveau 1'!A9</f>
        <v>Les activités du programme sont susceptibles d’avoir des effets négatifs sur les établissements humains en aval ou voisins</v>
      </c>
      <c r="B9" s="26"/>
      <c r="C9" s="27"/>
      <c r="D9" s="27" t="b">
        <f t="shared" si="0"/>
        <v>0</v>
      </c>
      <c r="E9" s="27"/>
      <c r="F9" s="28" t="b">
        <f t="shared" si="1"/>
        <v>0</v>
      </c>
      <c r="G9" s="29">
        <f t="shared" si="2"/>
        <v>0</v>
      </c>
      <c r="H9" s="29" t="str">
        <f t="shared" si="3"/>
        <v/>
      </c>
    </row>
    <row r="10" spans="1:19" ht="57">
      <c r="A10" s="76" t="str">
        <f>'Niveau 1'!A10</f>
        <v>Les activités du programme sont susceptibles de comporter une extraction de matériaux dans leurs ressources naturelles</v>
      </c>
      <c r="B10" s="26"/>
      <c r="C10" s="27"/>
      <c r="D10" s="27" t="b">
        <f t="shared" si="0"/>
        <v>0</v>
      </c>
      <c r="E10" s="27"/>
      <c r="F10" s="28" t="b">
        <f t="shared" si="1"/>
        <v>0</v>
      </c>
      <c r="G10" s="29">
        <f t="shared" si="2"/>
        <v>0</v>
      </c>
      <c r="H10" s="29" t="str">
        <f t="shared" si="3"/>
        <v/>
      </c>
    </row>
    <row r="11" spans="1:19" ht="76">
      <c r="A11" s="76" t="str">
        <f>'Niveau 1'!A11</f>
        <v>Les activités du programme sont susceptibles de necessiter des baux d'utilisation des terres ou de l'eau ou des changements de régime foncier</v>
      </c>
      <c r="B11" s="26"/>
      <c r="C11" s="27"/>
      <c r="D11" s="27" t="b">
        <f t="shared" si="0"/>
        <v>0</v>
      </c>
      <c r="E11" s="27"/>
      <c r="F11" s="28" t="b">
        <f t="shared" si="1"/>
        <v>0</v>
      </c>
      <c r="G11" s="29">
        <f t="shared" si="2"/>
        <v>0</v>
      </c>
      <c r="H11" s="29" t="str">
        <f t="shared" si="3"/>
        <v/>
      </c>
    </row>
    <row r="12" spans="1:19" ht="152">
      <c r="A12" s="76" t="str">
        <f>'Niveau 1'!A12</f>
        <v>Les activités du programme sont susceptibles d’avoir un impact négatif sur les zones forestières ou autres couvertures végétales locales, les zones humides, les récifs coralliens ou autres zones naturelles dans la zone du programme et/ou dans les zones situées en amont et en aval ou dans les zones voisines</v>
      </c>
      <c r="B12" s="26"/>
      <c r="C12" s="27"/>
      <c r="D12" s="27" t="b">
        <f t="shared" si="0"/>
        <v>0</v>
      </c>
      <c r="E12" s="27"/>
      <c r="F12" s="28" t="b">
        <f t="shared" si="1"/>
        <v>0</v>
      </c>
      <c r="G12" s="29">
        <f t="shared" si="2"/>
        <v>0</v>
      </c>
      <c r="H12" s="29" t="str">
        <f t="shared" si="3"/>
        <v/>
      </c>
    </row>
    <row r="13" spans="1:19" ht="95">
      <c r="A13" s="76" t="str">
        <f>'Niveau 1'!A13</f>
        <v>Les activités du programme sont susceptibles d’avoir un impact négatif sur des espèces animales, des habitats ou des écosystèmes dans la région (sur terre ou dans l'eau)</v>
      </c>
      <c r="B13" s="26"/>
      <c r="C13" s="27"/>
      <c r="D13" s="27" t="b">
        <f t="shared" si="0"/>
        <v>0</v>
      </c>
      <c r="E13" s="27"/>
      <c r="F13" s="28" t="b">
        <f t="shared" si="1"/>
        <v>0</v>
      </c>
      <c r="G13" s="29">
        <f t="shared" si="2"/>
        <v>0</v>
      </c>
      <c r="H13" s="29" t="str">
        <f t="shared" si="3"/>
        <v/>
      </c>
    </row>
    <row r="14" spans="1:19" ht="19.5" hidden="1" thickBot="1">
      <c r="A14" s="77" t="s">
        <v>431</v>
      </c>
      <c r="B14" s="26"/>
      <c r="C14" s="27"/>
      <c r="D14" s="27" t="b">
        <f t="shared" si="0"/>
        <v>0</v>
      </c>
      <c r="E14" s="27"/>
      <c r="F14" s="28" t="b">
        <f t="shared" si="1"/>
        <v>0</v>
      </c>
      <c r="G14" s="29">
        <f t="shared" si="2"/>
        <v>0</v>
      </c>
      <c r="H14" s="29" t="str">
        <f t="shared" si="3"/>
        <v/>
      </c>
    </row>
    <row r="15" spans="1:19" ht="76">
      <c r="A15" s="76" t="str">
        <f>'Niveau 1'!A15</f>
        <v>Les activités du programme sont susceptibles d’amener des ouvriers de construction ou d’autres personnes à s’installer dans la région ou a è avoir accès</v>
      </c>
      <c r="B15" s="26"/>
      <c r="C15" s="27"/>
      <c r="D15" s="27" t="b">
        <f t="shared" si="0"/>
        <v>0</v>
      </c>
      <c r="E15" s="27"/>
      <c r="F15" s="28" t="b">
        <f t="shared" si="1"/>
        <v>0</v>
      </c>
      <c r="G15" s="29">
        <f t="shared" si="2"/>
        <v>0</v>
      </c>
      <c r="H15" s="29" t="str">
        <f t="shared" si="3"/>
        <v/>
      </c>
    </row>
    <row r="16" spans="1:19" ht="57">
      <c r="A16" s="76" t="str">
        <f>'Niveau 1'!A16</f>
        <v>Les activités du programme sont susceptibles de nécessiter le déplacement des résidents</v>
      </c>
      <c r="B16" s="26"/>
      <c r="C16" s="27"/>
      <c r="D16" s="27" t="b">
        <f t="shared" si="0"/>
        <v>0</v>
      </c>
      <c r="E16" s="27"/>
      <c r="F16" s="28" t="b">
        <f t="shared" si="1"/>
        <v>0</v>
      </c>
      <c r="G16" s="29">
        <f t="shared" si="2"/>
        <v>0</v>
      </c>
      <c r="H16" s="29" t="str">
        <f t="shared" si="3"/>
        <v/>
      </c>
    </row>
    <row r="17" spans="1:8" ht="114">
      <c r="A17" s="76" t="str">
        <f>'Niveau 1'!A17</f>
        <v>Les activités du programme sont susceptibles d’avoir un impact négatif sur des zones culturellement ou archéologiquement sensibles, importantes pour la communauté locale ou d'autres parties prenantes</v>
      </c>
      <c r="B17" s="26"/>
      <c r="C17" s="27"/>
      <c r="D17" s="27" t="b">
        <f t="shared" si="0"/>
        <v>0</v>
      </c>
      <c r="E17" s="27"/>
      <c r="F17" s="28" t="b">
        <f t="shared" si="1"/>
        <v>0</v>
      </c>
      <c r="G17" s="29">
        <f t="shared" si="2"/>
        <v>0</v>
      </c>
      <c r="H17" s="29" t="str">
        <f t="shared" si="3"/>
        <v/>
      </c>
    </row>
    <row r="18" spans="1:8" ht="19" hidden="1">
      <c r="A18" s="78" t="s">
        <v>432</v>
      </c>
      <c r="B18" s="26"/>
      <c r="C18" s="27"/>
      <c r="D18" s="27" t="b">
        <f t="shared" si="0"/>
        <v>0</v>
      </c>
      <c r="E18" s="27"/>
      <c r="F18" s="28" t="b">
        <f t="shared" si="1"/>
        <v>0</v>
      </c>
      <c r="G18" s="29">
        <f t="shared" si="2"/>
        <v>0</v>
      </c>
      <c r="H18" s="29" t="str">
        <f t="shared" si="3"/>
        <v/>
      </c>
    </row>
    <row r="19" spans="1:8" ht="76">
      <c r="A19" s="76" t="str">
        <f>'Niveau 1'!A19</f>
        <v>Les activités du programme sont susceptibles de concerner des zones de construction situées dans des écosystèmes sensibles ou des terrains en pente</v>
      </c>
      <c r="B19" s="26"/>
      <c r="C19" s="27"/>
      <c r="D19" s="27" t="b">
        <f t="shared" si="0"/>
        <v>0</v>
      </c>
      <c r="E19" s="27"/>
      <c r="F19" s="28" t="b">
        <f t="shared" si="1"/>
        <v>0</v>
      </c>
      <c r="G19" s="29">
        <f t="shared" si="2"/>
        <v>0</v>
      </c>
      <c r="H19" s="29" t="str">
        <f t="shared" si="3"/>
        <v/>
      </c>
    </row>
    <row r="20" spans="1:8" ht="95">
      <c r="A20" s="76" t="str">
        <f>'Niveau 1'!A20</f>
        <v>Les activités du programme sont susceptibles d’avoir un impact négatif sur des zones côtières, des zones humides ou des marécages, directement ou par des effets « en aval ».</v>
      </c>
      <c r="B20" s="26"/>
      <c r="C20" s="27"/>
      <c r="D20" s="27" t="b">
        <f t="shared" si="0"/>
        <v>0</v>
      </c>
      <c r="E20" s="27"/>
      <c r="F20" s="28" t="b">
        <f t="shared" si="1"/>
        <v>0</v>
      </c>
      <c r="G20" s="29">
        <f t="shared" si="2"/>
        <v>0</v>
      </c>
      <c r="H20" s="29" t="str">
        <f t="shared" si="3"/>
        <v/>
      </c>
    </row>
    <row r="21" spans="1:8" ht="76">
      <c r="A21" s="76" t="str">
        <f>'Niveau 1'!A21</f>
        <v>Les activités du programme sont susceptibles d’avoir un impact négatif sur la stabilité des pentes ou des sols ou impliquent des machines lourdes</v>
      </c>
      <c r="B21" s="26"/>
      <c r="C21" s="27"/>
      <c r="D21" s="27" t="b">
        <f t="shared" si="0"/>
        <v>0</v>
      </c>
      <c r="E21" s="27"/>
      <c r="F21" s="28" t="b">
        <f t="shared" si="1"/>
        <v>0</v>
      </c>
      <c r="G21" s="29">
        <f t="shared" si="2"/>
        <v>0</v>
      </c>
      <c r="H21" s="29" t="str">
        <f t="shared" si="3"/>
        <v/>
      </c>
    </row>
    <row r="22" spans="1:8" ht="95">
      <c r="A22" s="76" t="str">
        <f>'Niveau 1'!A22</f>
        <v>Les activités du programme sont susceptibles de modifier négativement le paysage actuel (par exemple, en enlevant des roches ou de la terre, en déversant des déchets ou en enlevant du bois)</v>
      </c>
      <c r="B22" s="26"/>
      <c r="C22" s="27"/>
      <c r="D22" s="27" t="b">
        <f t="shared" si="0"/>
        <v>0</v>
      </c>
      <c r="E22" s="27"/>
      <c r="F22" s="28" t="b">
        <f t="shared" si="1"/>
        <v>0</v>
      </c>
      <c r="G22" s="29">
        <f t="shared" si="2"/>
        <v>0</v>
      </c>
      <c r="H22" s="29" t="str">
        <f t="shared" si="3"/>
        <v/>
      </c>
    </row>
    <row r="23" spans="1:8" ht="133">
      <c r="A23" s="76" t="str">
        <f>'Niveau 1'!A23</f>
        <v>Les activités du programme sont susceptibles d’avoir un impact négatif sur les schémas saisonniers des mouvements du sable (par exemple la déstabilisation des dunes de sable, le sable des rivières) dans la région et pourraient  entraîner une érosion des sols</v>
      </c>
      <c r="B23" s="26"/>
      <c r="C23" s="27"/>
      <c r="D23" s="27" t="b">
        <f t="shared" si="0"/>
        <v>0</v>
      </c>
      <c r="E23" s="27"/>
      <c r="F23" s="28" t="b">
        <f t="shared" si="1"/>
        <v>0</v>
      </c>
      <c r="G23" s="29">
        <f t="shared" si="2"/>
        <v>0</v>
      </c>
      <c r="H23" s="29" t="str">
        <f t="shared" si="3"/>
        <v/>
      </c>
    </row>
    <row r="24" spans="1:8" ht="76">
      <c r="A24" s="76" t="str">
        <f>'Niveau 1'!A24</f>
        <v>Les activités du programme sont susceptibles de construire les structures proposées à moins de 50 mètres d’un rivage (par exemple, un lac, une rivière ou la mer)</v>
      </c>
      <c r="B24" s="26"/>
      <c r="C24" s="27"/>
      <c r="D24" s="27" t="b">
        <f t="shared" si="0"/>
        <v>0</v>
      </c>
      <c r="E24" s="27"/>
      <c r="F24" s="28" t="b">
        <f t="shared" si="1"/>
        <v>0</v>
      </c>
      <c r="G24" s="29">
        <f t="shared" si="2"/>
        <v>0</v>
      </c>
      <c r="H24" s="29" t="str">
        <f t="shared" si="3"/>
        <v/>
      </c>
    </row>
    <row r="25" spans="1:8" ht="19.5" hidden="1" thickBot="1">
      <c r="A25" s="77" t="s">
        <v>433</v>
      </c>
      <c r="B25" s="26"/>
      <c r="C25" s="27"/>
      <c r="D25" s="27" t="b">
        <f t="shared" si="0"/>
        <v>0</v>
      </c>
      <c r="E25" s="27"/>
      <c r="F25" s="28" t="b">
        <f t="shared" si="1"/>
        <v>0</v>
      </c>
      <c r="G25" s="29">
        <f t="shared" si="2"/>
        <v>0</v>
      </c>
      <c r="H25" s="29" t="str">
        <f t="shared" si="3"/>
        <v/>
      </c>
    </row>
    <row r="26" spans="1:8" ht="76">
      <c r="A26" s="76" t="str">
        <f>'Niveau 1'!A26</f>
        <v>Les activités du programme sont susceptibles de nécessiter l'utilisation de pesticides, d'engrais ou d'autres produits chimiques potentiellement dangereux</v>
      </c>
      <c r="B26" s="26"/>
      <c r="C26" s="27"/>
      <c r="D26" s="27" t="b">
        <f t="shared" si="0"/>
        <v>0</v>
      </c>
      <c r="E26" s="27"/>
      <c r="F26" s="28" t="b">
        <f t="shared" si="1"/>
        <v>0</v>
      </c>
      <c r="G26" s="29">
        <f t="shared" si="2"/>
        <v>0</v>
      </c>
      <c r="H26" s="29" t="str">
        <f t="shared" si="3"/>
        <v/>
      </c>
    </row>
    <row r="27" spans="1:8" ht="114">
      <c r="A27" s="76" t="str">
        <f>'Niveau 1'!A27</f>
        <v xml:space="preserve">Les activités du programme sont susceptibles d’impliquer le rejet de nutriments ou d'autres effluents (herbicides/pesticides, matières fécales humaines/animales, eaux grises et noires) dans des étendues d’eau </v>
      </c>
      <c r="B27" s="26"/>
      <c r="C27" s="27"/>
      <c r="D27" s="27" t="b">
        <f t="shared" si="0"/>
        <v>0</v>
      </c>
      <c r="E27" s="27"/>
      <c r="F27" s="28" t="b">
        <f t="shared" si="1"/>
        <v>0</v>
      </c>
      <c r="G27" s="29">
        <f t="shared" si="2"/>
        <v>0</v>
      </c>
      <c r="H27" s="29" t="str">
        <f t="shared" si="3"/>
        <v/>
      </c>
    </row>
    <row r="28" spans="1:8" ht="76">
      <c r="A28" s="76" t="str">
        <f>'Niveau 1'!A28</f>
        <v>Les activités du programme sont susceptibles de générer des déchets tels que des eaux usées et/ou des déchets solides</v>
      </c>
      <c r="B28" s="26"/>
      <c r="C28" s="27"/>
      <c r="D28" s="27" t="b">
        <f t="shared" si="0"/>
        <v>0</v>
      </c>
      <c r="E28" s="27"/>
      <c r="F28" s="28" t="b">
        <f t="shared" si="1"/>
        <v>0</v>
      </c>
      <c r="G28" s="29">
        <f t="shared" si="2"/>
        <v>0</v>
      </c>
      <c r="H28" s="29" t="str">
        <f t="shared" si="3"/>
        <v/>
      </c>
    </row>
    <row r="29" spans="1:8" ht="114">
      <c r="A29" s="76" t="str">
        <f>'Niveau 1'!A29</f>
        <v>Les activités du programme sont susceptibles d’impliquer l'élimination des déchets dans les cours d'eau locaux à proximité et/ou à des endroits où il y a des risques d’infiltration dans les eaux souterraines via le sol</v>
      </c>
      <c r="B29" s="26"/>
      <c r="C29" s="27"/>
      <c r="D29" s="27" t="b">
        <f t="shared" si="0"/>
        <v>0</v>
      </c>
      <c r="E29" s="27"/>
      <c r="F29" s="28" t="b">
        <f t="shared" si="1"/>
        <v>0</v>
      </c>
      <c r="G29" s="29">
        <f t="shared" si="2"/>
        <v>0</v>
      </c>
      <c r="H29" s="29" t="str">
        <f t="shared" si="3"/>
        <v/>
      </c>
    </row>
    <row r="30" spans="1:8" ht="114">
      <c r="A30" s="76" t="str">
        <f>'Niveau 1'!A30</f>
        <v>Les activités du programme sont susceptibles d’impliquer l'utilisation ou l'élimination de produits chimiques toxiques (par exemple, herbicides, goudron, huiles, peintures et autres produits chimiques industriels) dans la zone</v>
      </c>
      <c r="B30" s="26"/>
      <c r="C30" s="27"/>
      <c r="D30" s="27" t="b">
        <f t="shared" si="0"/>
        <v>0</v>
      </c>
      <c r="E30" s="27"/>
      <c r="F30" s="28" t="b">
        <f t="shared" si="1"/>
        <v>0</v>
      </c>
      <c r="G30" s="29">
        <f t="shared" si="2"/>
        <v>0</v>
      </c>
      <c r="H30" s="29" t="str">
        <f t="shared" si="3"/>
        <v/>
      </c>
    </row>
    <row r="31" spans="1:8" ht="95">
      <c r="A31" s="76" t="str">
        <f>'Niveau 1'!A31</f>
        <v>Les activités du programme sont susceptibles d’impliquer le stockage de substances dangereuses (comme de grandes quantités de combustibles) dans la zone</v>
      </c>
      <c r="B31" s="26"/>
      <c r="C31" s="27"/>
      <c r="D31" s="27" t="b">
        <f t="shared" si="0"/>
        <v>0</v>
      </c>
      <c r="E31" s="27"/>
      <c r="F31" s="28" t="b">
        <f t="shared" si="1"/>
        <v>0</v>
      </c>
      <c r="G31" s="29">
        <f t="shared" si="2"/>
        <v>0</v>
      </c>
      <c r="H31" s="29" t="str">
        <f t="shared" si="3"/>
        <v/>
      </c>
    </row>
    <row r="32" spans="1:8" ht="76">
      <c r="A32" s="76" t="str">
        <f>'Niveau 1'!A32</f>
        <v>Les activités du programme sont susceptibles d’entraîner un ruissellement d’eau autour des sources ou des forages qui pourrait provoquer une érosion</v>
      </c>
      <c r="B32" s="26"/>
      <c r="C32" s="27"/>
      <c r="D32" s="27" t="b">
        <f t="shared" si="0"/>
        <v>0</v>
      </c>
      <c r="E32" s="27"/>
      <c r="F32" s="28" t="b">
        <f t="shared" si="1"/>
        <v>0</v>
      </c>
      <c r="G32" s="29">
        <f t="shared" si="2"/>
        <v>0</v>
      </c>
      <c r="H32" s="29" t="str">
        <f t="shared" si="3"/>
        <v/>
      </c>
    </row>
    <row r="33" spans="1:8" ht="133">
      <c r="A33" s="76" t="str">
        <f>'Niveau 1'!A33</f>
        <v>Les activités du programme sont susceptibles d’avoir un impact négatif sur les réservoirs d'eau souterraine (extraction excessive dans les aquifères) en extrayant continuellement de l’eau des forages, en particulier pendant les périodes de sécheresse ou les années sèches</v>
      </c>
      <c r="B33" s="26"/>
      <c r="C33" s="27"/>
      <c r="D33" s="27" t="b">
        <f t="shared" si="0"/>
        <v>0</v>
      </c>
      <c r="E33" s="27"/>
      <c r="F33" s="28" t="b">
        <f t="shared" si="1"/>
        <v>0</v>
      </c>
      <c r="G33" s="29">
        <f t="shared" si="2"/>
        <v>0</v>
      </c>
      <c r="H33" s="29" t="str">
        <f t="shared" si="3"/>
        <v/>
      </c>
    </row>
    <row r="34" spans="1:8" ht="95">
      <c r="A34" s="76" t="str">
        <f>'Niveau 1'!A34</f>
        <v>Les activités du programme sont susceptibles d’affecter la qualité de l'air pour les personnes, les animaux et les plantes (poussière provenant de l'enlèvement des débris, de la construction...)</v>
      </c>
      <c r="B34" s="26"/>
      <c r="C34" s="27"/>
      <c r="D34" s="27" t="b">
        <f t="shared" si="0"/>
        <v>0</v>
      </c>
      <c r="E34" s="27"/>
      <c r="F34" s="28" t="b">
        <f t="shared" si="1"/>
        <v>0</v>
      </c>
      <c r="G34" s="29">
        <f t="shared" si="2"/>
        <v>0</v>
      </c>
      <c r="H34" s="29" t="str">
        <f t="shared" si="3"/>
        <v/>
      </c>
    </row>
    <row r="35" spans="1:8" ht="57">
      <c r="A35" s="76" t="str">
        <f>'Niveau 1'!A35</f>
        <v>Les activités du programme impliquent des machines lourdes qui peuvent poser des problèmes de bruit ou de sécurité.</v>
      </c>
      <c r="B35" s="26"/>
      <c r="C35" s="27"/>
      <c r="D35" s="27" t="b">
        <f t="shared" si="0"/>
        <v>0</v>
      </c>
      <c r="E35" s="27"/>
      <c r="F35" s="28" t="b">
        <f t="shared" si="1"/>
        <v>0</v>
      </c>
      <c r="G35" s="29">
        <f t="shared" si="2"/>
        <v>0</v>
      </c>
      <c r="H35" s="29" t="str">
        <f t="shared" si="3"/>
        <v/>
      </c>
    </row>
    <row r="36" spans="1:8" ht="95">
      <c r="A36" s="76" t="str">
        <f>'Niveau 1'!A36</f>
        <v>L’acquisition de matériaux pour les activités du programme (plastiques, bois, roches, sable...) est susceptible de provoquer un ou plusieurs des effets indiqués ci-dessus en dehors des zones cibles du programme.</v>
      </c>
      <c r="B36" s="26"/>
      <c r="C36" s="27"/>
      <c r="D36" s="27" t="b">
        <f t="shared" si="0"/>
        <v>0</v>
      </c>
      <c r="E36" s="27"/>
      <c r="F36" s="28" t="b">
        <f t="shared" si="1"/>
        <v>0</v>
      </c>
      <c r="G36" s="29">
        <f t="shared" si="2"/>
        <v>0</v>
      </c>
      <c r="H36" s="29" t="str">
        <f t="shared" si="3"/>
        <v/>
      </c>
    </row>
    <row r="37" spans="1:8" ht="76">
      <c r="A37" s="76" t="str">
        <f>'Niveau 1'!A37</f>
        <v>Les activités du programme peuvent présenter des risques de contamination des sources d'eau souterraines par l'infiltration d'eaux de surface contaminées.</v>
      </c>
      <c r="B37" s="26"/>
      <c r="C37" s="27"/>
      <c r="D37" s="27" t="b">
        <f t="shared" si="0"/>
        <v>0</v>
      </c>
      <c r="E37" s="27"/>
      <c r="F37" s="28" t="b">
        <f t="shared" si="1"/>
        <v>0</v>
      </c>
      <c r="G37" s="29">
        <f t="shared" si="2"/>
        <v>0</v>
      </c>
      <c r="H37" s="29" t="str">
        <f t="shared" si="3"/>
        <v/>
      </c>
    </row>
    <row r="38" spans="1:8" ht="19.5" hidden="1" thickBot="1">
      <c r="A38" s="77" t="s">
        <v>434</v>
      </c>
      <c r="B38" s="26"/>
      <c r="C38" s="27"/>
      <c r="D38" s="27" t="b">
        <f t="shared" si="0"/>
        <v>0</v>
      </c>
      <c r="E38" s="27"/>
      <c r="F38" s="28" t="b">
        <f t="shared" si="1"/>
        <v>0</v>
      </c>
      <c r="G38" s="29">
        <f t="shared" si="2"/>
        <v>0</v>
      </c>
      <c r="H38" s="29" t="str">
        <f t="shared" si="3"/>
        <v/>
      </c>
    </row>
    <row r="39" spans="1:8" ht="133">
      <c r="A39" s="76" t="str">
        <f>'Niveau 1'!A39</f>
        <v>Les activités du programme et/ou les opérations connexes sont susceptibles de d’avoir des conséquences négatives supplémentaires sur l'environnement naturel et augmenter les émissions de gaz à effet de serre contribuant au changement climatique (à long terme)</v>
      </c>
      <c r="B39" s="26"/>
      <c r="C39" s="27"/>
      <c r="D39" s="27" t="b">
        <f t="shared" si="0"/>
        <v>0</v>
      </c>
      <c r="E39" s="27"/>
      <c r="F39" s="28" t="b">
        <f t="shared" si="1"/>
        <v>0</v>
      </c>
      <c r="G39" s="29">
        <f t="shared" si="2"/>
        <v>0</v>
      </c>
      <c r="H39" s="29" t="str">
        <f t="shared" si="3"/>
        <v/>
      </c>
    </row>
    <row r="40" spans="1:8" ht="95">
      <c r="A40" s="76" t="str">
        <f>'Niveau 1'!A40</f>
        <v>Les activités du programme sont situées à proximité de zones sujettes à l’apparition de vecteurs de maladies (par exemple, moustiques, chikungunya, paludisme, dengue, zika, bilharziose, etc.)</v>
      </c>
      <c r="B40" s="156"/>
      <c r="C40" s="27"/>
      <c r="D40" s="27" t="b">
        <f t="shared" si="0"/>
        <v>0</v>
      </c>
      <c r="E40" s="27"/>
      <c r="F40" s="28" t="b">
        <f t="shared" si="1"/>
        <v>0</v>
      </c>
      <c r="G40" s="29">
        <f t="shared" si="2"/>
        <v>0</v>
      </c>
      <c r="H40" s="29" t="str">
        <f t="shared" si="3"/>
        <v/>
      </c>
    </row>
    <row r="41" spans="1:8" ht="57">
      <c r="A41" s="76" t="str">
        <f>'Niveau 1'!A41</f>
        <v>Les activités du projet sont situées dans une zone exposée à des risques liés au climat ou à d'autres risques naturels.</v>
      </c>
      <c r="B41" s="8"/>
      <c r="C41" s="27"/>
      <c r="D41" s="27" t="b">
        <f t="shared" si="0"/>
        <v>0</v>
      </c>
      <c r="E41" s="27"/>
      <c r="F41" s="28" t="b">
        <f t="shared" si="1"/>
        <v>0</v>
      </c>
      <c r="G41" s="29">
        <f t="shared" si="2"/>
        <v>0</v>
      </c>
      <c r="H41" s="29" t="str">
        <f t="shared" si="3"/>
        <v/>
      </c>
    </row>
  </sheetData>
  <sheetProtection sheet="1" formatCells="0" formatColumns="0" formatRows="0" insertColumns="0" insertRows="0" insertHyperlinks="0" deleteColumns="0" deleteRows="0" selectLockedCells="1" sort="0"/>
  <mergeCells count="2">
    <mergeCell ref="J6:L6"/>
    <mergeCell ref="C2:H2"/>
  </mergeCells>
  <conditionalFormatting sqref="C5:C6">
    <cfRule type="cellIs" dxfId="61" priority="199" operator="equal">
      <formula>"moyen"</formula>
    </cfRule>
    <cfRule type="cellIs" dxfId="60" priority="198" operator="equal">
      <formula>"Eleve"</formula>
    </cfRule>
    <cfRule type="cellIs" dxfId="59" priority="196" operator="equal">
      <formula>"Faible"</formula>
    </cfRule>
  </conditionalFormatting>
  <conditionalFormatting sqref="C5:C13">
    <cfRule type="cellIs" dxfId="58" priority="149" operator="equal">
      <formula>"Moyen"</formula>
    </cfRule>
    <cfRule type="cellIs" dxfId="57" priority="150" operator="equal">
      <formula>"Faible"</formula>
    </cfRule>
    <cfRule type="cellIs" dxfId="56" priority="148" operator="equal">
      <formula>"Eleve"</formula>
    </cfRule>
  </conditionalFormatting>
  <conditionalFormatting sqref="C5:C41 H5:H41">
    <cfRule type="containsText" dxfId="55" priority="378" operator="containsText" text="Moyen">
      <formula>NOT(ISERROR(SEARCH("Moyen",C5)))</formula>
    </cfRule>
    <cfRule type="containsText" dxfId="54" priority="379" operator="containsText" text="Eleve">
      <formula>NOT(ISERROR(SEARCH("Eleve",C5)))</formula>
    </cfRule>
    <cfRule type="containsText" dxfId="53" priority="377" operator="containsText" text="Faible">
      <formula>NOT(ISERROR(SEARCH("Faible",C5)))</formula>
    </cfRule>
  </conditionalFormatting>
  <conditionalFormatting sqref="C15:C17">
    <cfRule type="cellIs" dxfId="52" priority="132" operator="equal">
      <formula>"Faible"</formula>
    </cfRule>
    <cfRule type="cellIs" dxfId="51" priority="130" operator="equal">
      <formula>"Eleve"</formula>
    </cfRule>
    <cfRule type="cellIs" dxfId="50" priority="131" operator="equal">
      <formula>"Moyen"</formula>
    </cfRule>
  </conditionalFormatting>
  <conditionalFormatting sqref="C19:C24">
    <cfRule type="cellIs" dxfId="49" priority="96" operator="equal">
      <formula>"Faible"</formula>
    </cfRule>
    <cfRule type="cellIs" dxfId="48" priority="95" operator="equal">
      <formula>"Moyen"</formula>
    </cfRule>
    <cfRule type="cellIs" dxfId="47" priority="94" operator="equal">
      <formula>"Eleve"</formula>
    </cfRule>
  </conditionalFormatting>
  <conditionalFormatting sqref="C26:C37">
    <cfRule type="cellIs" dxfId="46" priority="23" operator="equal">
      <formula>"Moyen"</formula>
    </cfRule>
    <cfRule type="cellIs" dxfId="45" priority="24" operator="equal">
      <formula>"Faible"</formula>
    </cfRule>
    <cfRule type="cellIs" dxfId="44" priority="22" operator="equal">
      <formula>"Eleve"</formula>
    </cfRule>
  </conditionalFormatting>
  <conditionalFormatting sqref="C39:C41">
    <cfRule type="cellIs" dxfId="43" priority="4" operator="equal">
      <formula>"Eleve"</formula>
    </cfRule>
    <cfRule type="cellIs" dxfId="42" priority="5" operator="equal">
      <formula>"Moyen"</formula>
    </cfRule>
    <cfRule type="cellIs" dxfId="41" priority="6" operator="equal">
      <formula>"Faible"</formula>
    </cfRule>
  </conditionalFormatting>
  <conditionalFormatting sqref="E5:E11">
    <cfRule type="cellIs" dxfId="40" priority="159" operator="equal">
      <formula>"Faible"</formula>
    </cfRule>
  </conditionalFormatting>
  <conditionalFormatting sqref="E5:E13">
    <cfRule type="cellIs" dxfId="39" priority="145" operator="equal">
      <formula>"Eleve"</formula>
    </cfRule>
    <cfRule type="cellIs" dxfId="38" priority="146" operator="equal">
      <formula>"Moyen"</formula>
    </cfRule>
  </conditionalFormatting>
  <conditionalFormatting sqref="E5:E41">
    <cfRule type="containsText" dxfId="37" priority="374" operator="containsText" text="High">
      <formula>NOT(ISERROR(SEARCH("High",E5)))</formula>
    </cfRule>
    <cfRule type="containsText" dxfId="36" priority="375" operator="containsText" text="Medium">
      <formula>NOT(ISERROR(SEARCH("Medium",E5)))</formula>
    </cfRule>
    <cfRule type="containsText" dxfId="35" priority="376" operator="containsText" text="Low">
      <formula>NOT(ISERROR(SEARCH("Low",E5)))</formula>
    </cfRule>
  </conditionalFormatting>
  <conditionalFormatting sqref="E12">
    <cfRule type="cellIs" dxfId="34" priority="153" operator="equal">
      <formula>"Faible"</formula>
    </cfRule>
  </conditionalFormatting>
  <conditionalFormatting sqref="E13">
    <cfRule type="cellIs" dxfId="33" priority="147" operator="equal">
      <formula>"Faible"</formula>
    </cfRule>
  </conditionalFormatting>
  <conditionalFormatting sqref="E15:E17">
    <cfRule type="cellIs" dxfId="32" priority="129" operator="equal">
      <formula>"Faible"</formula>
    </cfRule>
    <cfRule type="cellIs" dxfId="31" priority="127" operator="equal">
      <formula>"Eleve"</formula>
    </cfRule>
    <cfRule type="cellIs" dxfId="30" priority="128" operator="equal">
      <formula>"Moyen"</formula>
    </cfRule>
  </conditionalFormatting>
  <conditionalFormatting sqref="E19:E24">
    <cfRule type="cellIs" dxfId="29" priority="93" operator="equal">
      <formula>"Faible"</formula>
    </cfRule>
    <cfRule type="cellIs" dxfId="28" priority="92" operator="equal">
      <formula>"Moyen"</formula>
    </cfRule>
    <cfRule type="cellIs" dxfId="27" priority="91" operator="equal">
      <formula>"Eleve"</formula>
    </cfRule>
  </conditionalFormatting>
  <conditionalFormatting sqref="E26:E37">
    <cfRule type="cellIs" dxfId="26" priority="19" operator="equal">
      <formula>"Eleve"</formula>
    </cfRule>
    <cfRule type="cellIs" dxfId="25" priority="20" operator="equal">
      <formula>"Moyen"</formula>
    </cfRule>
    <cfRule type="cellIs" dxfId="24" priority="21" operator="equal">
      <formula>"Faible"</formula>
    </cfRule>
  </conditionalFormatting>
  <conditionalFormatting sqref="E39:E41">
    <cfRule type="cellIs" dxfId="23" priority="2" operator="equal">
      <formula>"Eleve"</formula>
    </cfRule>
    <cfRule type="cellIs" dxfId="22" priority="3" operator="equal">
      <formula>"Faible"</formula>
    </cfRule>
    <cfRule type="cellIs" dxfId="21" priority="1" operator="equal">
      <formula>"Moyen"</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3:B4" xr:uid="{00000000-0002-0000-0200-000000000000}"/>
    <dataValidation type="list" allowBlank="1" showInputMessage="1" showErrorMessage="1" sqref="E5:E41 C5:C41" xr:uid="{00000000-0002-0000-0200-000001000000}">
      <formula1>$J$7:$L$7</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201" operator="equal" id="{AE7FF0A2-659B-4FF9-8065-65664DE99800}">
            <xm:f>LOWER('Niveau 1'!$B$5)="non"</xm:f>
            <x14:dxf>
              <font>
                <color rgb="FF006100"/>
              </font>
              <fill>
                <patternFill>
                  <bgColor rgb="FFC6EFCE"/>
                </patternFill>
              </fill>
            </x14:dxf>
          </x14:cfRule>
          <xm:sqref>A5</xm:sqref>
        </x14:conditionalFormatting>
        <x14:conditionalFormatting xmlns:xm="http://schemas.microsoft.com/office/excel/2006/main">
          <x14:cfRule type="expression" priority="419" id="{E1CE8620-E9C3-464A-A3C6-399D6921A1A4}">
            <xm:f>'Niveau 1'!$B5="oui"</xm:f>
            <x14:dxf>
              <fill>
                <patternFill>
                  <bgColor rgb="FFFFC7CE"/>
                </patternFill>
              </fill>
            </x14:dxf>
          </x14:cfRule>
          <x14:cfRule type="expression" priority="418" id="{97541249-136E-4083-85C7-DA71466121BA}">
            <xm:f>'Niveau 1'!$B5="un peu"</xm:f>
            <x14:dxf>
              <fill>
                <patternFill>
                  <bgColor rgb="FFFFEB9C"/>
                </patternFill>
              </fill>
            </x14:dxf>
          </x14:cfRule>
          <x14:cfRule type="expression" priority="417" id="{CA4B6DAB-0ABE-4363-B491-0AF208689038}">
            <xm:f>'Niveau 1'!$B5="non"</xm:f>
            <x14:dxf>
              <fill>
                <patternFill>
                  <bgColor rgb="FFC6EFCE"/>
                </patternFill>
              </fill>
            </x14:dxf>
          </x14:cfRule>
          <x14:cfRule type="expression" priority="416" id="{853D15AB-A26C-42D1-973D-1F988B883817}">
            <xm:f>'Niveau 1'!$B5="n/a"</xm:f>
            <x14:dxf>
              <fill>
                <patternFill>
                  <bgColor theme="1"/>
                </patternFill>
              </fill>
            </x14:dxf>
          </x14:cfRule>
          <xm:sqref>A5:A41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W41"/>
  <sheetViews>
    <sheetView zoomScale="90" zoomScaleNormal="90" workbookViewId="0">
      <pane ySplit="3" topLeftCell="A4" activePane="bottomLeft" state="frozen"/>
      <selection activeCell="D4" sqref="D4"/>
      <selection pane="bottomLeft" activeCell="E5" sqref="E5"/>
    </sheetView>
  </sheetViews>
  <sheetFormatPr defaultRowHeight="12.5"/>
  <cols>
    <col min="1" max="1" width="33.81640625" customWidth="1"/>
    <col min="2" max="2" width="12.26953125" customWidth="1"/>
    <col min="3" max="3" width="12.26953125" hidden="1" customWidth="1"/>
    <col min="4" max="4" width="21.453125" customWidth="1"/>
    <col min="5" max="5" width="22.453125" customWidth="1"/>
    <col min="6" max="7" width="15.54296875" hidden="1" customWidth="1"/>
    <col min="8" max="8" width="23.7265625" customWidth="1"/>
    <col min="9" max="9" width="44.453125" customWidth="1"/>
    <col min="10" max="10" width="20.453125" customWidth="1"/>
    <col min="11" max="11" width="22.1796875" customWidth="1"/>
    <col min="12" max="12" width="12.26953125" customWidth="1"/>
    <col min="14" max="14" width="8.54296875" customWidth="1"/>
    <col min="15" max="15" width="0.26953125" hidden="1" customWidth="1"/>
    <col min="16" max="16" width="0.1796875" hidden="1" customWidth="1"/>
    <col min="17" max="17" width="9.1796875" hidden="1" customWidth="1"/>
    <col min="18" max="18" width="0.1796875" hidden="1" customWidth="1"/>
    <col min="19" max="19" width="0.26953125" hidden="1" customWidth="1"/>
    <col min="20" max="20" width="0.453125" hidden="1" customWidth="1"/>
    <col min="21" max="21" width="0.1796875" hidden="1" customWidth="1"/>
    <col min="22" max="22" width="0.453125" hidden="1" customWidth="1"/>
    <col min="23" max="23" width="0.1796875" hidden="1" customWidth="1"/>
  </cols>
  <sheetData>
    <row r="1" spans="1:18" ht="13.5">
      <c r="A1" s="15" t="str">
        <f>'Niveau 1'!A1</f>
        <v>ABC</v>
      </c>
      <c r="B1" s="15" t="str">
        <f>'Niveau 1'!B1</f>
        <v>ABC</v>
      </c>
    </row>
    <row r="2" spans="1:18" ht="95.15" customHeight="1">
      <c r="A2" s="79" t="s">
        <v>446</v>
      </c>
      <c r="B2" s="46"/>
      <c r="D2" s="219" t="s">
        <v>51</v>
      </c>
      <c r="E2" s="220"/>
      <c r="F2" s="220"/>
      <c r="G2" s="220"/>
      <c r="H2" s="221"/>
      <c r="I2" s="31"/>
      <c r="J2" s="31"/>
      <c r="K2" s="31"/>
      <c r="L2" s="31"/>
    </row>
    <row r="3" spans="1:18" ht="87" customHeight="1">
      <c r="A3" s="75" t="s">
        <v>52</v>
      </c>
      <c r="B3" s="80" t="s">
        <v>50</v>
      </c>
      <c r="C3" s="80" t="s">
        <v>53</v>
      </c>
      <c r="D3" s="80" t="s">
        <v>54</v>
      </c>
      <c r="E3" s="204" t="s">
        <v>55</v>
      </c>
      <c r="F3" s="80" t="s">
        <v>425</v>
      </c>
      <c r="G3" s="80" t="s">
        <v>426</v>
      </c>
      <c r="H3" s="80" t="s">
        <v>56</v>
      </c>
      <c r="I3" s="80" t="s">
        <v>57</v>
      </c>
      <c r="J3" s="80" t="s">
        <v>58</v>
      </c>
      <c r="K3" s="80" t="s">
        <v>59</v>
      </c>
      <c r="L3" s="80" t="s">
        <v>60</v>
      </c>
    </row>
    <row r="4" spans="1:18" ht="2.5" customHeight="1">
      <c r="A4" s="33"/>
      <c r="B4" s="35"/>
      <c r="C4" s="35"/>
      <c r="D4" s="35"/>
      <c r="E4" s="35"/>
      <c r="F4" s="35"/>
      <c r="G4" s="35"/>
      <c r="H4" s="35"/>
      <c r="I4" s="35"/>
      <c r="J4" s="35"/>
      <c r="K4" s="35"/>
      <c r="L4" s="35"/>
    </row>
    <row r="5" spans="1:18" ht="21.65" customHeight="1">
      <c r="A5" s="8" t="str">
        <f>IF(ISBLANK('Niveau 2'!B5),"",'Niveau 2'!B5)</f>
        <v/>
      </c>
      <c r="B5" s="3" t="str">
        <f>'Niveau 2'!H5</f>
        <v/>
      </c>
      <c r="C5" s="3">
        <f>'Niveau 2'!G5</f>
        <v>0</v>
      </c>
      <c r="D5" s="23"/>
      <c r="E5" s="21"/>
      <c r="F5" s="3" t="b">
        <f>IF(E5="faible",3,IF(E5="moyen",2,IF(E5="forte",1)))</f>
        <v>0</v>
      </c>
      <c r="G5" s="3">
        <f>C5*F5</f>
        <v>0</v>
      </c>
      <c r="H5" s="7" t="str">
        <f t="shared" ref="H5:H41" si="0">IF(G5&gt;17,"Eleve",IF(G5&gt;11,"moyen",IF(G5&gt;0,"faible","")))</f>
        <v/>
      </c>
      <c r="I5" s="23"/>
      <c r="J5" s="23"/>
      <c r="K5" s="23"/>
      <c r="L5" s="48"/>
    </row>
    <row r="6" spans="1:18" ht="16.5">
      <c r="A6" s="8" t="str">
        <f>IF(ISBLANK('Niveau 2'!B6),"",'Niveau 2'!B6)</f>
        <v/>
      </c>
      <c r="B6" s="3" t="str">
        <f>'Niveau 2'!H6</f>
        <v/>
      </c>
      <c r="C6" s="3">
        <f>'Niveau 2'!G6</f>
        <v>0</v>
      </c>
      <c r="D6" s="23"/>
      <c r="E6" s="21"/>
      <c r="F6" s="3" t="b">
        <f t="shared" ref="F6:F41" si="1">IF(E6="faible",3,IF(E6="moyen",2,IF(E6="forte",1)))</f>
        <v>0</v>
      </c>
      <c r="G6" s="3">
        <f t="shared" ref="G6:G35" si="2">C6*F6</f>
        <v>0</v>
      </c>
      <c r="H6" s="7" t="str">
        <f t="shared" si="0"/>
        <v/>
      </c>
      <c r="I6" s="23"/>
      <c r="J6" s="23"/>
      <c r="K6" s="23"/>
      <c r="L6" s="22"/>
    </row>
    <row r="7" spans="1:18" ht="17.149999999999999" customHeight="1">
      <c r="A7" s="8" t="str">
        <f>IF(ISBLANK('Niveau 2'!B7),"",'Niveau 2'!B7)</f>
        <v/>
      </c>
      <c r="B7" s="3" t="str">
        <f>'Niveau 2'!H7</f>
        <v/>
      </c>
      <c r="C7" s="3">
        <f>'Niveau 2'!G7</f>
        <v>0</v>
      </c>
      <c r="D7" s="23"/>
      <c r="E7" s="21"/>
      <c r="F7" s="3" t="b">
        <f t="shared" si="1"/>
        <v>0</v>
      </c>
      <c r="G7" s="3">
        <f t="shared" si="2"/>
        <v>0</v>
      </c>
      <c r="H7" s="7" t="str">
        <f t="shared" si="0"/>
        <v/>
      </c>
      <c r="I7" s="23"/>
      <c r="J7" s="23"/>
      <c r="K7" s="23"/>
      <c r="L7" s="22"/>
      <c r="O7" s="1" t="s">
        <v>533</v>
      </c>
      <c r="P7" s="1" t="s">
        <v>481</v>
      </c>
      <c r="Q7" s="1" t="s">
        <v>482</v>
      </c>
      <c r="R7" s="1" t="s">
        <v>532</v>
      </c>
    </row>
    <row r="8" spans="1:18" ht="16.5">
      <c r="A8" s="8" t="str">
        <f>IF(ISBLANK('Niveau 2'!B8),"",'Niveau 2'!B8)</f>
        <v/>
      </c>
      <c r="B8" s="3"/>
      <c r="C8" s="3">
        <f>'Niveau 2'!G8</f>
        <v>0</v>
      </c>
      <c r="D8" s="23"/>
      <c r="E8" s="21"/>
      <c r="F8" s="3" t="b">
        <f t="shared" si="1"/>
        <v>0</v>
      </c>
      <c r="G8" s="3">
        <f t="shared" si="2"/>
        <v>0</v>
      </c>
      <c r="H8" s="7" t="str">
        <f t="shared" si="0"/>
        <v/>
      </c>
      <c r="I8" s="23"/>
      <c r="J8" s="23"/>
      <c r="K8" s="23"/>
      <c r="L8" s="22"/>
    </row>
    <row r="9" spans="1:18" ht="16.5">
      <c r="A9" s="8" t="str">
        <f>IF(ISBLANK('Niveau 2'!B9),"",'Niveau 2'!B9)</f>
        <v/>
      </c>
      <c r="B9" s="3" t="str">
        <f>'Niveau 2'!H9</f>
        <v/>
      </c>
      <c r="C9" s="3">
        <f>'Niveau 2'!G9</f>
        <v>0</v>
      </c>
      <c r="D9" s="23"/>
      <c r="E9" s="21"/>
      <c r="F9" s="3" t="b">
        <f t="shared" si="1"/>
        <v>0</v>
      </c>
      <c r="G9" s="3">
        <f t="shared" si="2"/>
        <v>0</v>
      </c>
      <c r="H9" s="7" t="str">
        <f t="shared" si="0"/>
        <v/>
      </c>
      <c r="I9" s="23"/>
      <c r="J9" s="23"/>
      <c r="K9" s="23"/>
      <c r="L9" s="22"/>
    </row>
    <row r="10" spans="1:18" ht="16.5">
      <c r="A10" s="8" t="str">
        <f>IF(ISBLANK('Niveau 2'!B10),"",'Niveau 2'!B10)</f>
        <v/>
      </c>
      <c r="B10" s="3" t="str">
        <f>'Niveau 2'!H10</f>
        <v/>
      </c>
      <c r="C10" s="3">
        <f>'Niveau 2'!G10</f>
        <v>0</v>
      </c>
      <c r="D10" s="23"/>
      <c r="E10" s="21"/>
      <c r="F10" s="3" t="b">
        <f t="shared" si="1"/>
        <v>0</v>
      </c>
      <c r="G10" s="3">
        <f t="shared" si="2"/>
        <v>0</v>
      </c>
      <c r="H10" s="7" t="str">
        <f t="shared" si="0"/>
        <v/>
      </c>
      <c r="I10" s="23"/>
      <c r="J10" s="23"/>
      <c r="K10" s="23"/>
      <c r="L10" s="22"/>
    </row>
    <row r="11" spans="1:18" ht="16.5">
      <c r="A11" s="8" t="str">
        <f>IF(ISBLANK('Niveau 2'!B11),"",'Niveau 2'!B11)</f>
        <v/>
      </c>
      <c r="B11" s="3" t="str">
        <f>'Niveau 2'!H11</f>
        <v/>
      </c>
      <c r="C11" s="3">
        <f>'Niveau 2'!G11</f>
        <v>0</v>
      </c>
      <c r="D11" s="23"/>
      <c r="E11" s="21"/>
      <c r="F11" s="3" t="b">
        <f t="shared" si="1"/>
        <v>0</v>
      </c>
      <c r="G11" s="3">
        <f t="shared" si="2"/>
        <v>0</v>
      </c>
      <c r="H11" s="7" t="str">
        <f t="shared" si="0"/>
        <v/>
      </c>
      <c r="I11" s="23"/>
      <c r="J11" s="23"/>
      <c r="K11" s="23"/>
      <c r="L11" s="22"/>
    </row>
    <row r="12" spans="1:18" ht="16.5">
      <c r="A12" s="8" t="str">
        <f>IF(ISBLANK('Niveau 2'!B12),"",'Niveau 2'!B12)</f>
        <v/>
      </c>
      <c r="B12" s="3" t="str">
        <f>'Niveau 2'!H12</f>
        <v/>
      </c>
      <c r="C12" s="3">
        <f>'Niveau 2'!G12</f>
        <v>0</v>
      </c>
      <c r="D12" s="23"/>
      <c r="E12" s="21"/>
      <c r="F12" s="3" t="b">
        <f t="shared" si="1"/>
        <v>0</v>
      </c>
      <c r="G12" s="3">
        <f t="shared" si="2"/>
        <v>0</v>
      </c>
      <c r="H12" s="7" t="str">
        <f t="shared" si="0"/>
        <v/>
      </c>
      <c r="I12" s="23"/>
      <c r="J12" s="23"/>
      <c r="K12" s="23"/>
      <c r="L12" s="22"/>
    </row>
    <row r="13" spans="1:18" ht="16.5">
      <c r="A13" s="8" t="str">
        <f>IF(ISBLANK('Niveau 2'!B13),"",'Niveau 2'!B13)</f>
        <v/>
      </c>
      <c r="B13" s="3" t="str">
        <f>'Niveau 2'!H13</f>
        <v/>
      </c>
      <c r="C13" s="3">
        <f>'Niveau 2'!G13</f>
        <v>0</v>
      </c>
      <c r="D13" s="23"/>
      <c r="E13" s="21"/>
      <c r="F13" s="3" t="b">
        <f t="shared" si="1"/>
        <v>0</v>
      </c>
      <c r="G13" s="3">
        <f t="shared" si="2"/>
        <v>0</v>
      </c>
      <c r="H13" s="7" t="str">
        <f t="shared" si="0"/>
        <v/>
      </c>
      <c r="I13" s="23"/>
      <c r="J13" s="23"/>
      <c r="K13" s="23"/>
      <c r="L13" s="22"/>
    </row>
    <row r="14" spans="1:18" ht="16.5" hidden="1">
      <c r="A14" s="8" t="str">
        <f>IF(ISBLANK('Niveau 2'!B14),"",'Niveau 2'!B14)</f>
        <v/>
      </c>
      <c r="B14" s="3" t="str">
        <f>'Niveau 2'!H14</f>
        <v/>
      </c>
      <c r="C14" s="3">
        <f>'Niveau 2'!G14</f>
        <v>0</v>
      </c>
      <c r="D14" s="23"/>
      <c r="E14" s="21"/>
      <c r="F14" s="3" t="b">
        <f t="shared" si="1"/>
        <v>0</v>
      </c>
      <c r="G14" s="3">
        <f t="shared" si="2"/>
        <v>0</v>
      </c>
      <c r="H14" s="7" t="str">
        <f t="shared" si="0"/>
        <v/>
      </c>
      <c r="I14" s="23"/>
      <c r="J14" s="23"/>
      <c r="K14" s="23"/>
      <c r="L14" s="22"/>
    </row>
    <row r="15" spans="1:18" ht="16.5">
      <c r="A15" s="8" t="str">
        <f>IF(ISBLANK('Niveau 2'!B15),"",'Niveau 2'!B15)</f>
        <v/>
      </c>
      <c r="B15" s="3" t="str">
        <f>'Niveau 2'!H15</f>
        <v/>
      </c>
      <c r="C15" s="3">
        <f>'Niveau 2'!G15</f>
        <v>0</v>
      </c>
      <c r="D15" s="23"/>
      <c r="E15" s="21"/>
      <c r="F15" s="3" t="b">
        <f t="shared" si="1"/>
        <v>0</v>
      </c>
      <c r="G15" s="3">
        <f t="shared" si="2"/>
        <v>0</v>
      </c>
      <c r="H15" s="7" t="str">
        <f t="shared" si="0"/>
        <v/>
      </c>
      <c r="I15" s="23"/>
      <c r="J15" s="23"/>
      <c r="K15" s="23"/>
      <c r="L15" s="22"/>
    </row>
    <row r="16" spans="1:18" ht="16.5">
      <c r="A16" s="8" t="str">
        <f>IF(ISBLANK('Niveau 2'!B16),"",'Niveau 2'!B16)</f>
        <v/>
      </c>
      <c r="B16" s="3" t="str">
        <f>'Niveau 2'!H16</f>
        <v/>
      </c>
      <c r="C16" s="3">
        <f>'Niveau 2'!G16</f>
        <v>0</v>
      </c>
      <c r="D16" s="23"/>
      <c r="E16" s="21"/>
      <c r="F16" s="3" t="b">
        <f t="shared" si="1"/>
        <v>0</v>
      </c>
      <c r="G16" s="3">
        <f t="shared" si="2"/>
        <v>0</v>
      </c>
      <c r="H16" s="7" t="str">
        <f t="shared" si="0"/>
        <v/>
      </c>
      <c r="I16" s="23"/>
      <c r="J16" s="23"/>
      <c r="K16" s="23"/>
      <c r="L16" s="22"/>
    </row>
    <row r="17" spans="1:12" ht="16.5">
      <c r="A17" s="8" t="str">
        <f>IF(ISBLANK('Niveau 2'!B17),"",'Niveau 2'!B17)</f>
        <v/>
      </c>
      <c r="B17" s="3" t="str">
        <f>'Niveau 2'!H17</f>
        <v/>
      </c>
      <c r="C17" s="3">
        <f>'Niveau 2'!G17</f>
        <v>0</v>
      </c>
      <c r="D17" s="23"/>
      <c r="E17" s="21"/>
      <c r="F17" s="3" t="b">
        <f t="shared" si="1"/>
        <v>0</v>
      </c>
      <c r="G17" s="3">
        <f t="shared" si="2"/>
        <v>0</v>
      </c>
      <c r="H17" s="7" t="str">
        <f t="shared" si="0"/>
        <v/>
      </c>
      <c r="I17" s="23"/>
      <c r="J17" s="23"/>
      <c r="K17" s="23"/>
      <c r="L17" s="22"/>
    </row>
    <row r="18" spans="1:12" ht="16.5" hidden="1">
      <c r="A18" s="8" t="str">
        <f>IF(ISBLANK('Niveau 2'!B18),"",'Niveau 2'!B18)</f>
        <v/>
      </c>
      <c r="B18" s="3" t="str">
        <f>'Niveau 2'!H18</f>
        <v/>
      </c>
      <c r="C18" s="3">
        <f>'Niveau 2'!G18</f>
        <v>0</v>
      </c>
      <c r="D18" s="23"/>
      <c r="E18" s="21"/>
      <c r="F18" s="3" t="b">
        <f t="shared" si="1"/>
        <v>0</v>
      </c>
      <c r="G18" s="3">
        <f t="shared" si="2"/>
        <v>0</v>
      </c>
      <c r="H18" s="7" t="str">
        <f t="shared" si="0"/>
        <v/>
      </c>
      <c r="I18" s="23"/>
      <c r="J18" s="23"/>
      <c r="K18" s="23"/>
      <c r="L18" s="22"/>
    </row>
    <row r="19" spans="1:12" ht="16.5">
      <c r="A19" s="8" t="str">
        <f>IF(ISBLANK('Niveau 2'!B19),"",'Niveau 2'!B19)</f>
        <v/>
      </c>
      <c r="B19" s="3" t="str">
        <f>'Niveau 2'!H19</f>
        <v/>
      </c>
      <c r="C19" s="3">
        <f>'Niveau 2'!G19</f>
        <v>0</v>
      </c>
      <c r="D19" s="23"/>
      <c r="E19" s="21"/>
      <c r="F19" s="3" t="b">
        <f t="shared" si="1"/>
        <v>0</v>
      </c>
      <c r="G19" s="3">
        <f t="shared" si="2"/>
        <v>0</v>
      </c>
      <c r="H19" s="7" t="str">
        <f t="shared" si="0"/>
        <v/>
      </c>
      <c r="I19" s="23"/>
      <c r="J19" s="23"/>
      <c r="K19" s="23"/>
      <c r="L19" s="22"/>
    </row>
    <row r="20" spans="1:12" ht="16.5">
      <c r="A20" s="8" t="str">
        <f>IF(ISBLANK('Niveau 2'!B20),"",'Niveau 2'!B20)</f>
        <v/>
      </c>
      <c r="B20" s="3" t="str">
        <f>'Niveau 2'!H20</f>
        <v/>
      </c>
      <c r="C20" s="3">
        <f>'Niveau 2'!G20</f>
        <v>0</v>
      </c>
      <c r="D20" s="23"/>
      <c r="E20" s="21"/>
      <c r="F20" s="3" t="b">
        <f t="shared" si="1"/>
        <v>0</v>
      </c>
      <c r="G20" s="3">
        <f t="shared" si="2"/>
        <v>0</v>
      </c>
      <c r="H20" s="7" t="str">
        <f t="shared" si="0"/>
        <v/>
      </c>
      <c r="I20" s="23"/>
      <c r="J20" s="23"/>
      <c r="K20" s="23"/>
      <c r="L20" s="22"/>
    </row>
    <row r="21" spans="1:12" ht="16.5">
      <c r="A21" s="8" t="str">
        <f>IF(ISBLANK('Niveau 2'!B21),"",'Niveau 2'!B21)</f>
        <v/>
      </c>
      <c r="B21" s="3" t="str">
        <f>'Niveau 2'!H21</f>
        <v/>
      </c>
      <c r="C21" s="3">
        <f>'Niveau 2'!G21</f>
        <v>0</v>
      </c>
      <c r="D21" s="23"/>
      <c r="E21" s="21"/>
      <c r="F21" s="3" t="b">
        <f t="shared" si="1"/>
        <v>0</v>
      </c>
      <c r="G21" s="3">
        <f t="shared" si="2"/>
        <v>0</v>
      </c>
      <c r="H21" s="7" t="str">
        <f t="shared" si="0"/>
        <v/>
      </c>
      <c r="I21" s="23"/>
      <c r="J21" s="23"/>
      <c r="K21" s="23"/>
      <c r="L21" s="22"/>
    </row>
    <row r="22" spans="1:12" ht="16.5">
      <c r="A22" s="8" t="str">
        <f>IF(ISBLANK('Niveau 2'!B22),"",'Niveau 2'!B22)</f>
        <v/>
      </c>
      <c r="B22" s="3" t="str">
        <f>'Niveau 2'!H22</f>
        <v/>
      </c>
      <c r="C22" s="3">
        <f>'Niveau 2'!G22</f>
        <v>0</v>
      </c>
      <c r="D22" s="23"/>
      <c r="E22" s="21"/>
      <c r="F22" s="3" t="b">
        <f t="shared" si="1"/>
        <v>0</v>
      </c>
      <c r="G22" s="3">
        <f t="shared" si="2"/>
        <v>0</v>
      </c>
      <c r="H22" s="7" t="str">
        <f t="shared" si="0"/>
        <v/>
      </c>
      <c r="I22" s="23"/>
      <c r="J22" s="23"/>
      <c r="K22" s="23"/>
      <c r="L22" s="22"/>
    </row>
    <row r="23" spans="1:12" ht="16.5">
      <c r="A23" s="8" t="str">
        <f>IF(ISBLANK('Niveau 2'!B23),"",'Niveau 2'!B23)</f>
        <v/>
      </c>
      <c r="B23" s="3" t="str">
        <f>'Niveau 2'!H23</f>
        <v/>
      </c>
      <c r="C23" s="3">
        <f>'Niveau 2'!G23</f>
        <v>0</v>
      </c>
      <c r="D23" s="23"/>
      <c r="E23" s="21"/>
      <c r="F23" s="3" t="b">
        <f t="shared" si="1"/>
        <v>0</v>
      </c>
      <c r="G23" s="3">
        <f t="shared" si="2"/>
        <v>0</v>
      </c>
      <c r="H23" s="7" t="str">
        <f t="shared" si="0"/>
        <v/>
      </c>
      <c r="I23" s="23"/>
      <c r="J23" s="23"/>
      <c r="K23" s="23"/>
      <c r="L23" s="22"/>
    </row>
    <row r="24" spans="1:12" ht="16.5">
      <c r="A24" s="8" t="str">
        <f>IF(ISBLANK('Niveau 2'!B24),"",'Niveau 2'!B24)</f>
        <v/>
      </c>
      <c r="B24" s="3" t="str">
        <f>'Niveau 2'!H24</f>
        <v/>
      </c>
      <c r="C24" s="3">
        <f>'Niveau 2'!G24</f>
        <v>0</v>
      </c>
      <c r="D24" s="23"/>
      <c r="E24" s="21"/>
      <c r="F24" s="3" t="b">
        <f t="shared" si="1"/>
        <v>0</v>
      </c>
      <c r="G24" s="3">
        <f t="shared" si="2"/>
        <v>0</v>
      </c>
      <c r="H24" s="7" t="str">
        <f t="shared" si="0"/>
        <v/>
      </c>
      <c r="I24" s="23"/>
      <c r="J24" s="23"/>
      <c r="K24" s="23"/>
      <c r="L24" s="22"/>
    </row>
    <row r="25" spans="1:12" ht="16.5" hidden="1">
      <c r="A25" s="8" t="str">
        <f>IF(ISBLANK('Niveau 2'!B25),"",'Niveau 2'!B25)</f>
        <v/>
      </c>
      <c r="B25" s="3" t="str">
        <f>'Niveau 2'!H25</f>
        <v/>
      </c>
      <c r="C25" s="3">
        <f>'Niveau 2'!G25</f>
        <v>0</v>
      </c>
      <c r="D25" s="23"/>
      <c r="E25" s="21"/>
      <c r="F25" s="3" t="b">
        <f t="shared" si="1"/>
        <v>0</v>
      </c>
      <c r="G25" s="3">
        <f t="shared" si="2"/>
        <v>0</v>
      </c>
      <c r="H25" s="7" t="str">
        <f t="shared" si="0"/>
        <v/>
      </c>
      <c r="I25" s="23"/>
      <c r="J25" s="23"/>
      <c r="K25" s="23"/>
      <c r="L25" s="22"/>
    </row>
    <row r="26" spans="1:12" ht="16.5">
      <c r="A26" s="8" t="str">
        <f>IF(ISBLANK('Niveau 2'!B26),"",'Niveau 2'!B26)</f>
        <v/>
      </c>
      <c r="B26" s="3" t="str">
        <f>'Niveau 2'!H26</f>
        <v/>
      </c>
      <c r="C26" s="3">
        <f>'Niveau 2'!G26</f>
        <v>0</v>
      </c>
      <c r="D26" s="23"/>
      <c r="E26" s="21"/>
      <c r="F26" s="3" t="b">
        <f t="shared" si="1"/>
        <v>0</v>
      </c>
      <c r="G26" s="3">
        <f t="shared" si="2"/>
        <v>0</v>
      </c>
      <c r="H26" s="7" t="str">
        <f t="shared" si="0"/>
        <v/>
      </c>
      <c r="I26" s="23"/>
      <c r="J26" s="23"/>
      <c r="K26" s="23"/>
      <c r="L26" s="22"/>
    </row>
    <row r="27" spans="1:12" ht="16.5">
      <c r="A27" s="8" t="str">
        <f>IF(ISBLANK('Niveau 2'!B27),"",'Niveau 2'!B27)</f>
        <v/>
      </c>
      <c r="B27" s="3" t="str">
        <f>'Niveau 2'!H27</f>
        <v/>
      </c>
      <c r="C27" s="3">
        <f>'Niveau 2'!G27</f>
        <v>0</v>
      </c>
      <c r="D27" s="23"/>
      <c r="E27" s="21"/>
      <c r="F27" s="3" t="b">
        <f t="shared" si="1"/>
        <v>0</v>
      </c>
      <c r="G27" s="3">
        <f t="shared" si="2"/>
        <v>0</v>
      </c>
      <c r="H27" s="7" t="str">
        <f t="shared" si="0"/>
        <v/>
      </c>
      <c r="I27" s="23"/>
      <c r="J27" s="23"/>
      <c r="K27" s="23"/>
      <c r="L27" s="22"/>
    </row>
    <row r="28" spans="1:12" ht="16.5">
      <c r="A28" s="8" t="str">
        <f>IF(ISBLANK('Niveau 2'!B28),"",'Niveau 2'!B28)</f>
        <v/>
      </c>
      <c r="B28" s="3" t="str">
        <f>'Niveau 2'!H28</f>
        <v/>
      </c>
      <c r="C28" s="3">
        <f>'Niveau 2'!G28</f>
        <v>0</v>
      </c>
      <c r="D28" s="23"/>
      <c r="E28" s="21"/>
      <c r="F28" s="3" t="b">
        <f t="shared" si="1"/>
        <v>0</v>
      </c>
      <c r="G28" s="3">
        <f t="shared" si="2"/>
        <v>0</v>
      </c>
      <c r="H28" s="7" t="str">
        <f t="shared" si="0"/>
        <v/>
      </c>
      <c r="I28" s="23"/>
      <c r="J28" s="23"/>
      <c r="K28" s="23"/>
      <c r="L28" s="22"/>
    </row>
    <row r="29" spans="1:12" ht="16.5">
      <c r="A29" s="8" t="str">
        <f>IF(ISBLANK('Niveau 2'!B29),"",'Niveau 2'!B29)</f>
        <v/>
      </c>
      <c r="B29" s="3" t="str">
        <f>'Niveau 2'!H29</f>
        <v/>
      </c>
      <c r="C29" s="3">
        <f>'Niveau 2'!G29</f>
        <v>0</v>
      </c>
      <c r="D29" s="23"/>
      <c r="E29" s="21"/>
      <c r="F29" s="3" t="b">
        <f t="shared" si="1"/>
        <v>0</v>
      </c>
      <c r="G29" s="3">
        <f t="shared" si="2"/>
        <v>0</v>
      </c>
      <c r="H29" s="7" t="str">
        <f t="shared" si="0"/>
        <v/>
      </c>
      <c r="I29" s="23"/>
      <c r="J29" s="23"/>
      <c r="K29" s="23"/>
      <c r="L29" s="22"/>
    </row>
    <row r="30" spans="1:12" ht="16.5">
      <c r="A30" s="8" t="str">
        <f>IF(ISBLANK('Niveau 2'!B30),"",'Niveau 2'!B30)</f>
        <v/>
      </c>
      <c r="B30" s="3" t="str">
        <f>'Niveau 2'!H30</f>
        <v/>
      </c>
      <c r="C30" s="3">
        <f>'Niveau 2'!G30</f>
        <v>0</v>
      </c>
      <c r="D30" s="23"/>
      <c r="E30" s="21"/>
      <c r="F30" s="3" t="b">
        <f t="shared" si="1"/>
        <v>0</v>
      </c>
      <c r="G30" s="3">
        <f t="shared" si="2"/>
        <v>0</v>
      </c>
      <c r="H30" s="7" t="str">
        <f t="shared" si="0"/>
        <v/>
      </c>
      <c r="I30" s="23"/>
      <c r="J30" s="23"/>
      <c r="K30" s="23"/>
      <c r="L30" s="22"/>
    </row>
    <row r="31" spans="1:12" ht="16.5">
      <c r="A31" s="8" t="str">
        <f>IF(ISBLANK('Niveau 2'!B31),"",'Niveau 2'!B31)</f>
        <v/>
      </c>
      <c r="B31" s="3" t="str">
        <f>'Niveau 2'!H31</f>
        <v/>
      </c>
      <c r="C31" s="3">
        <f>'Niveau 2'!G31</f>
        <v>0</v>
      </c>
      <c r="D31" s="23"/>
      <c r="E31" s="21"/>
      <c r="F31" s="3" t="b">
        <f t="shared" si="1"/>
        <v>0</v>
      </c>
      <c r="G31" s="3">
        <f t="shared" si="2"/>
        <v>0</v>
      </c>
      <c r="H31" s="7" t="str">
        <f t="shared" si="0"/>
        <v/>
      </c>
      <c r="I31" s="23"/>
      <c r="J31" s="23"/>
      <c r="K31" s="23"/>
      <c r="L31" s="22"/>
    </row>
    <row r="32" spans="1:12" ht="16.5">
      <c r="A32" s="8" t="str">
        <f>IF(ISBLANK('Niveau 2'!B32),"",'Niveau 2'!B32)</f>
        <v/>
      </c>
      <c r="B32" s="3" t="str">
        <f>'Niveau 2'!H32</f>
        <v/>
      </c>
      <c r="C32" s="3">
        <f>'Niveau 2'!G32</f>
        <v>0</v>
      </c>
      <c r="D32" s="23"/>
      <c r="E32" s="21"/>
      <c r="F32" s="3" t="b">
        <f t="shared" si="1"/>
        <v>0</v>
      </c>
      <c r="G32" s="3">
        <f t="shared" si="2"/>
        <v>0</v>
      </c>
      <c r="H32" s="7" t="str">
        <f t="shared" si="0"/>
        <v/>
      </c>
      <c r="I32" s="23"/>
      <c r="J32" s="23"/>
      <c r="K32" s="23"/>
      <c r="L32" s="22"/>
    </row>
    <row r="33" spans="1:12" ht="16.5">
      <c r="A33" s="8" t="str">
        <f>IF(ISBLANK('Niveau 2'!B33),"",'Niveau 2'!B33)</f>
        <v/>
      </c>
      <c r="B33" s="3" t="str">
        <f>'Niveau 2'!H33</f>
        <v/>
      </c>
      <c r="C33" s="3">
        <f>'Niveau 2'!G33</f>
        <v>0</v>
      </c>
      <c r="D33" s="23"/>
      <c r="E33" s="21"/>
      <c r="F33" s="3" t="b">
        <f t="shared" si="1"/>
        <v>0</v>
      </c>
      <c r="G33" s="3">
        <f t="shared" si="2"/>
        <v>0</v>
      </c>
      <c r="H33" s="7" t="str">
        <f t="shared" si="0"/>
        <v/>
      </c>
      <c r="I33" s="23"/>
      <c r="J33" s="23"/>
      <c r="K33" s="23"/>
      <c r="L33" s="22"/>
    </row>
    <row r="34" spans="1:12" ht="16.5">
      <c r="A34" s="8" t="str">
        <f>IF(ISBLANK('Niveau 2'!B34),"",'Niveau 2'!B34)</f>
        <v/>
      </c>
      <c r="B34" s="3" t="str">
        <f>'Niveau 2'!H34</f>
        <v/>
      </c>
      <c r="C34" s="3">
        <f>'Niveau 2'!G34</f>
        <v>0</v>
      </c>
      <c r="D34" s="23"/>
      <c r="E34" s="21"/>
      <c r="F34" s="3" t="b">
        <f t="shared" si="1"/>
        <v>0</v>
      </c>
      <c r="G34" s="3">
        <f t="shared" si="2"/>
        <v>0</v>
      </c>
      <c r="H34" s="7" t="str">
        <f t="shared" si="0"/>
        <v/>
      </c>
      <c r="I34" s="23"/>
      <c r="J34" s="23"/>
      <c r="K34" s="23"/>
      <c r="L34" s="22"/>
    </row>
    <row r="35" spans="1:12" ht="16.5">
      <c r="A35" s="8" t="str">
        <f>IF(ISBLANK('Niveau 2'!B35),"",'Niveau 2'!B35)</f>
        <v/>
      </c>
      <c r="B35" s="3" t="str">
        <f>'Niveau 2'!H35</f>
        <v/>
      </c>
      <c r="C35" s="3">
        <f>'Niveau 2'!G35</f>
        <v>0</v>
      </c>
      <c r="D35" s="23"/>
      <c r="E35" s="21"/>
      <c r="F35" s="3" t="b">
        <f t="shared" si="1"/>
        <v>0</v>
      </c>
      <c r="G35" s="3">
        <f t="shared" si="2"/>
        <v>0</v>
      </c>
      <c r="H35" s="7" t="str">
        <f t="shared" si="0"/>
        <v/>
      </c>
      <c r="I35" s="23"/>
      <c r="J35" s="23"/>
      <c r="K35" s="23"/>
      <c r="L35" s="22"/>
    </row>
    <row r="36" spans="1:12" ht="16.5">
      <c r="A36" s="8" t="str">
        <f>IF(ISBLANK('Niveau 2'!B36),"",'Niveau 2'!B36)</f>
        <v/>
      </c>
      <c r="B36" s="3" t="str">
        <f>'Niveau 2'!H36</f>
        <v/>
      </c>
      <c r="C36" s="3">
        <f>'Niveau 2'!G36</f>
        <v>0</v>
      </c>
      <c r="D36" s="23"/>
      <c r="E36" s="21"/>
      <c r="F36" s="3" t="b">
        <f t="shared" si="1"/>
        <v>0</v>
      </c>
      <c r="G36" s="3">
        <f t="shared" ref="G36:G41" si="3">C36*F36</f>
        <v>0</v>
      </c>
      <c r="H36" s="7" t="str">
        <f t="shared" si="0"/>
        <v/>
      </c>
      <c r="I36" s="23"/>
      <c r="J36" s="23"/>
      <c r="K36" s="23"/>
      <c r="L36" s="22"/>
    </row>
    <row r="37" spans="1:12" ht="16.5">
      <c r="A37" s="8" t="str">
        <f>IF(ISBLANK('Niveau 2'!B37),"",'Niveau 2'!B37)</f>
        <v/>
      </c>
      <c r="B37" s="3" t="str">
        <f>'Niveau 2'!H37</f>
        <v/>
      </c>
      <c r="C37" s="3">
        <f>'Niveau 2'!G37</f>
        <v>0</v>
      </c>
      <c r="D37" s="23"/>
      <c r="E37" s="21"/>
      <c r="F37" s="3" t="b">
        <f t="shared" si="1"/>
        <v>0</v>
      </c>
      <c r="G37" s="3">
        <f t="shared" si="3"/>
        <v>0</v>
      </c>
      <c r="H37" s="7" t="str">
        <f t="shared" si="0"/>
        <v/>
      </c>
      <c r="I37" s="23"/>
      <c r="J37" s="23"/>
      <c r="K37" s="23"/>
      <c r="L37" s="22"/>
    </row>
    <row r="38" spans="1:12" ht="16.5" hidden="1">
      <c r="A38" s="8" t="str">
        <f>IF(ISBLANK('Niveau 2'!B38),"",'Niveau 2'!B38)</f>
        <v/>
      </c>
      <c r="B38" s="3"/>
      <c r="C38" s="3">
        <f>'Niveau 2'!G38</f>
        <v>0</v>
      </c>
      <c r="D38" s="23"/>
      <c r="E38" s="21"/>
      <c r="F38" s="3" t="b">
        <f t="shared" si="1"/>
        <v>0</v>
      </c>
      <c r="G38" s="3">
        <f t="shared" si="3"/>
        <v>0</v>
      </c>
      <c r="H38" s="7" t="str">
        <f t="shared" si="0"/>
        <v/>
      </c>
      <c r="I38" s="23"/>
      <c r="J38" s="23"/>
      <c r="K38" s="23"/>
      <c r="L38" s="22"/>
    </row>
    <row r="39" spans="1:12" ht="16.5">
      <c r="A39" s="8" t="str">
        <f>IF(ISBLANK('Niveau 2'!B39),"",'Niveau 2'!B39)</f>
        <v/>
      </c>
      <c r="B39" s="3" t="str">
        <f>'Niveau 2'!H39</f>
        <v/>
      </c>
      <c r="C39" s="3">
        <f>'Niveau 2'!G39</f>
        <v>0</v>
      </c>
      <c r="D39" s="22"/>
      <c r="E39" s="21"/>
      <c r="F39" s="3" t="b">
        <f t="shared" si="1"/>
        <v>0</v>
      </c>
      <c r="G39" s="3">
        <f t="shared" si="3"/>
        <v>0</v>
      </c>
      <c r="H39" s="7" t="str">
        <f t="shared" si="0"/>
        <v/>
      </c>
      <c r="I39" s="22"/>
      <c r="J39" s="22"/>
      <c r="K39" s="22"/>
      <c r="L39" s="22"/>
    </row>
    <row r="40" spans="1:12" ht="16.5">
      <c r="A40" s="8" t="str">
        <f>IF(ISBLANK('Niveau 2'!B40),"",'Niveau 2'!B40)</f>
        <v/>
      </c>
      <c r="B40" s="3" t="str">
        <f>'Niveau 2'!H40</f>
        <v/>
      </c>
      <c r="C40" s="3">
        <f>'Niveau 2'!G40</f>
        <v>0</v>
      </c>
      <c r="D40" s="22"/>
      <c r="E40" s="21"/>
      <c r="F40" s="3" t="b">
        <f t="shared" si="1"/>
        <v>0</v>
      </c>
      <c r="G40" s="3">
        <f t="shared" si="3"/>
        <v>0</v>
      </c>
      <c r="H40" s="7" t="str">
        <f t="shared" si="0"/>
        <v/>
      </c>
      <c r="I40" s="22"/>
      <c r="J40" s="22"/>
      <c r="K40" s="22"/>
      <c r="L40" s="22"/>
    </row>
    <row r="41" spans="1:12" ht="16.5">
      <c r="A41" s="8" t="str">
        <f>IF(ISBLANK('Niveau 2'!B41),"",'Niveau 2'!B41)</f>
        <v/>
      </c>
      <c r="B41" s="3" t="str">
        <f>'Niveau 2'!H41</f>
        <v/>
      </c>
      <c r="C41" s="3">
        <f>'Niveau 2'!G41</f>
        <v>0</v>
      </c>
      <c r="D41" s="22"/>
      <c r="E41" s="21"/>
      <c r="F41" s="3" t="b">
        <f t="shared" si="1"/>
        <v>0</v>
      </c>
      <c r="G41" s="3">
        <f t="shared" si="3"/>
        <v>0</v>
      </c>
      <c r="H41" s="7" t="str">
        <f t="shared" si="0"/>
        <v/>
      </c>
      <c r="I41" s="22"/>
      <c r="J41" s="22"/>
      <c r="K41" s="22"/>
      <c r="L41" s="22"/>
    </row>
  </sheetData>
  <sheetProtection sheet="1" formatCells="0" formatColumns="0" formatRows="0" insertColumns="0" insertRows="0" insertHyperlinks="0" deleteColumns="0" deleteRows="0" selectLockedCells="1" sort="0"/>
  <mergeCells count="1">
    <mergeCell ref="D2:H2"/>
  </mergeCells>
  <conditionalFormatting sqref="B5:C41 H5:H41">
    <cfRule type="containsText" dxfId="18" priority="110" operator="containsText" text="faible">
      <formula>NOT(ISERROR(SEARCH("faible",B5)))</formula>
    </cfRule>
    <cfRule type="containsText" dxfId="17" priority="111" operator="containsText" text="Moyen">
      <formula>NOT(ISERROR(SEARCH("Moyen",B5)))</formula>
    </cfRule>
    <cfRule type="containsText" dxfId="16" priority="112" operator="containsText" text="Eleve">
      <formula>NOT(ISERROR(SEARCH("Eleve",B5)))</formula>
    </cfRule>
  </conditionalFormatting>
  <conditionalFormatting sqref="E5:E13">
    <cfRule type="cellIs" dxfId="15" priority="73" operator="equal">
      <formula>"Forte"</formula>
    </cfRule>
    <cfRule type="cellIs" dxfId="14" priority="74" operator="equal">
      <formula>"Moyen"</formula>
    </cfRule>
    <cfRule type="cellIs" dxfId="13" priority="75" operator="equal">
      <formula>"Faible"</formula>
    </cfRule>
  </conditionalFormatting>
  <conditionalFormatting sqref="E15:E17">
    <cfRule type="cellIs" dxfId="12" priority="64" operator="equal">
      <formula>"Forte"</formula>
    </cfRule>
    <cfRule type="cellIs" dxfId="11" priority="65" operator="equal">
      <formula>"Moyen"</formula>
    </cfRule>
    <cfRule type="cellIs" dxfId="10" priority="66" operator="equal">
      <formula>"Faible"</formula>
    </cfRule>
  </conditionalFormatting>
  <conditionalFormatting sqref="E19:E24">
    <cfRule type="cellIs" dxfId="9" priority="46" operator="equal">
      <formula>"Forte"</formula>
    </cfRule>
    <cfRule type="cellIs" dxfId="8" priority="47" operator="equal">
      <formula>"Moyen"</formula>
    </cfRule>
    <cfRule type="cellIs" dxfId="7" priority="48" operator="equal">
      <formula>"Faible"</formula>
    </cfRule>
  </conditionalFormatting>
  <conditionalFormatting sqref="E26:E37">
    <cfRule type="cellIs" dxfId="6" priority="10" operator="equal">
      <formula>"Forte"</formula>
    </cfRule>
    <cfRule type="cellIs" dxfId="5" priority="11" operator="equal">
      <formula>"Moyen"</formula>
    </cfRule>
    <cfRule type="cellIs" dxfId="4" priority="12" operator="equal">
      <formula>"Faible"</formula>
    </cfRule>
  </conditionalFormatting>
  <conditionalFormatting sqref="E39:E41">
    <cfRule type="cellIs" dxfId="3" priority="1" operator="equal">
      <formula>"Forte"</formula>
    </cfRule>
    <cfRule type="cellIs" dxfId="2" priority="2" operator="equal">
      <formula>"Moyen"</formula>
    </cfRule>
    <cfRule type="cellIs" dxfId="1" priority="3" operator="equal">
      <formula>"Faible"</formula>
    </cfRule>
  </conditionalFormatting>
  <conditionalFormatting sqref="H5:H41">
    <cfRule type="containsBlanks" dxfId="0" priority="113">
      <formula>LEN(TRIM(H5))=0</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3:I4" xr:uid="{00000000-0002-0000-0300-000000000000}"/>
    <dataValidation allowBlank="1" showInputMessage="1" showErrorMessage="1" prompt="This includes any actions by other actors which could address identified risk" sqref="D3:D4" xr:uid="{00000000-0002-0000-0300-000001000000}"/>
    <dataValidation type="list" allowBlank="1" showInputMessage="1" showErrorMessage="1" sqref="E5:E41" xr:uid="{00000000-0002-0000-0300-000002000000}">
      <formula1>$O$7:$R$7</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00" stopIfTrue="1" id="{00000000-000E-0000-0400-000001000000}">
            <xm:f>'Niveau 1'!$B5="n/a"</xm:f>
            <x14:dxf>
              <fill>
                <patternFill>
                  <bgColor theme="1"/>
                </patternFill>
              </fill>
            </x14:dxf>
          </x14:cfRule>
          <x14:cfRule type="expression" priority="101" stopIfTrue="1" id="{A0CE0BEC-3174-406F-8A7D-8AA7CB85352D}">
            <xm:f>'Niveau 1'!$B5="no"</xm:f>
            <x14:dxf>
              <fill>
                <patternFill>
                  <bgColor theme="0"/>
                </patternFill>
              </fill>
            </x14:dxf>
          </x14:cfRule>
          <xm:sqref>A5:A41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80CBC4"/>
  </sheetPr>
  <dimension ref="A1:L62"/>
  <sheetViews>
    <sheetView topLeftCell="C1" zoomScale="60" zoomScaleNormal="60" workbookViewId="0">
      <pane ySplit="2" topLeftCell="A6" activePane="bottomLeft" state="frozen"/>
      <selection pane="bottomLeft" activeCell="G6" sqref="G6"/>
    </sheetView>
  </sheetViews>
  <sheetFormatPr defaultRowHeight="12.5"/>
  <cols>
    <col min="1" max="1" width="44.7265625" customWidth="1"/>
    <col min="2" max="6" width="52.7265625" customWidth="1"/>
    <col min="7" max="7" width="58.54296875" customWidth="1"/>
    <col min="8" max="8" width="41.453125" customWidth="1"/>
    <col min="9" max="9" width="40.7265625" customWidth="1"/>
    <col min="10" max="10" width="45" customWidth="1"/>
    <col min="11" max="11" width="52.1796875" customWidth="1"/>
    <col min="12" max="12" width="40.1796875" customWidth="1"/>
  </cols>
  <sheetData>
    <row r="1" spans="1:12" ht="83.25" customHeight="1">
      <c r="A1" s="13"/>
    </row>
    <row r="2" spans="1:12" ht="31.5" customHeight="1">
      <c r="A2" s="81" t="s">
        <v>61</v>
      </c>
      <c r="B2" s="81" t="s">
        <v>62</v>
      </c>
      <c r="C2" s="81" t="s">
        <v>63</v>
      </c>
      <c r="D2" s="101" t="s">
        <v>64</v>
      </c>
      <c r="E2" s="101" t="s">
        <v>65</v>
      </c>
      <c r="F2" s="101" t="s">
        <v>66</v>
      </c>
      <c r="G2" s="101" t="s">
        <v>67</v>
      </c>
    </row>
    <row r="3" spans="1:12" ht="174" customHeight="1">
      <c r="A3" s="138" t="s">
        <v>68</v>
      </c>
      <c r="B3" s="139" t="s">
        <v>69</v>
      </c>
      <c r="C3" s="140" t="s">
        <v>70</v>
      </c>
      <c r="D3" s="141" t="s">
        <v>71</v>
      </c>
      <c r="E3" s="136" t="s">
        <v>72</v>
      </c>
      <c r="F3" s="142" t="s">
        <v>73</v>
      </c>
      <c r="G3" s="143" t="s">
        <v>74</v>
      </c>
    </row>
    <row r="4" spans="1:12" ht="183" customHeight="1">
      <c r="A4" s="138" t="s">
        <v>75</v>
      </c>
      <c r="B4" s="139" t="s">
        <v>76</v>
      </c>
      <c r="C4" s="140" t="s">
        <v>77</v>
      </c>
      <c r="D4" s="144" t="s">
        <v>78</v>
      </c>
      <c r="E4" s="136" t="s">
        <v>79</v>
      </c>
      <c r="F4" s="142" t="s">
        <v>80</v>
      </c>
      <c r="G4" s="143" t="s">
        <v>81</v>
      </c>
      <c r="L4" s="6"/>
    </row>
    <row r="5" spans="1:12" ht="178" customHeight="1">
      <c r="A5" s="138" t="s">
        <v>82</v>
      </c>
      <c r="B5" s="139" t="s">
        <v>83</v>
      </c>
      <c r="C5" s="140" t="s">
        <v>84</v>
      </c>
      <c r="D5" s="141" t="s">
        <v>483</v>
      </c>
      <c r="E5" s="136" t="s">
        <v>85</v>
      </c>
      <c r="F5" s="142" t="s">
        <v>86</v>
      </c>
      <c r="G5" s="143" t="s">
        <v>87</v>
      </c>
      <c r="I5" s="6"/>
      <c r="L5" s="6"/>
    </row>
    <row r="6" spans="1:12" ht="234" customHeight="1">
      <c r="A6" s="138" t="s">
        <v>88</v>
      </c>
      <c r="B6" s="139" t="s">
        <v>89</v>
      </c>
      <c r="C6" s="140" t="s">
        <v>90</v>
      </c>
      <c r="D6" s="141" t="s">
        <v>484</v>
      </c>
      <c r="E6" s="137" t="s">
        <v>91</v>
      </c>
      <c r="F6" s="133"/>
      <c r="G6" s="143" t="s">
        <v>485</v>
      </c>
      <c r="H6" s="6"/>
      <c r="I6" s="6"/>
      <c r="J6" s="10"/>
      <c r="L6" s="6"/>
    </row>
    <row r="7" spans="1:12" ht="146.25" customHeight="1">
      <c r="A7" s="138" t="s">
        <v>92</v>
      </c>
      <c r="B7" s="139" t="s">
        <v>93</v>
      </c>
      <c r="C7" s="109"/>
      <c r="D7" s="141" t="s">
        <v>94</v>
      </c>
      <c r="E7" s="137" t="s">
        <v>95</v>
      </c>
      <c r="F7" s="133"/>
      <c r="G7" s="133"/>
      <c r="H7" s="6"/>
      <c r="I7" s="6"/>
      <c r="J7" s="6"/>
      <c r="K7" s="6"/>
      <c r="L7" s="6"/>
    </row>
    <row r="8" spans="1:12" ht="81.75" customHeight="1">
      <c r="A8" s="138" t="s">
        <v>96</v>
      </c>
      <c r="B8" s="133"/>
      <c r="C8" s="133"/>
      <c r="D8" s="130"/>
      <c r="E8" s="137" t="s">
        <v>97</v>
      </c>
      <c r="F8" s="133"/>
      <c r="G8" s="133"/>
      <c r="H8" s="6"/>
      <c r="I8" s="6"/>
      <c r="J8" s="6"/>
      <c r="K8" s="6"/>
      <c r="L8" s="6"/>
    </row>
    <row r="9" spans="1:12" ht="113.25" customHeight="1">
      <c r="A9" s="138" t="s">
        <v>98</v>
      </c>
      <c r="B9" s="133"/>
      <c r="C9" s="109"/>
      <c r="D9" s="133"/>
      <c r="E9" s="137" t="s">
        <v>99</v>
      </c>
      <c r="F9" s="133"/>
      <c r="G9" s="133"/>
      <c r="H9" s="6"/>
      <c r="I9" s="6"/>
      <c r="J9" s="6"/>
      <c r="K9" s="6"/>
      <c r="L9" s="6"/>
    </row>
    <row r="10" spans="1:12" ht="109.5" customHeight="1">
      <c r="A10" s="138" t="s">
        <v>100</v>
      </c>
      <c r="B10" s="133"/>
      <c r="C10" s="133"/>
      <c r="D10" s="133"/>
      <c r="E10" s="136" t="s">
        <v>101</v>
      </c>
      <c r="F10" s="133"/>
      <c r="G10" s="133"/>
      <c r="H10" s="6"/>
      <c r="I10" s="6"/>
      <c r="J10" s="6"/>
      <c r="K10" s="6"/>
      <c r="L10" s="6"/>
    </row>
    <row r="11" spans="1:12" ht="95">
      <c r="A11" s="138" t="s">
        <v>102</v>
      </c>
      <c r="B11" s="130"/>
      <c r="C11" s="130"/>
      <c r="D11" s="145"/>
      <c r="E11" s="136" t="s">
        <v>103</v>
      </c>
      <c r="F11" s="145"/>
      <c r="G11" s="145"/>
    </row>
    <row r="12" spans="1:12" ht="58" customHeight="1">
      <c r="A12" s="112"/>
      <c r="B12" s="112"/>
      <c r="C12" s="112"/>
      <c r="D12" s="112"/>
      <c r="E12" s="183" t="s">
        <v>104</v>
      </c>
      <c r="F12" s="146"/>
      <c r="G12" s="112"/>
    </row>
    <row r="13" spans="1:12" ht="17.5">
      <c r="A13" s="112"/>
      <c r="B13" s="112"/>
      <c r="C13" s="112"/>
      <c r="D13" s="112"/>
      <c r="E13" s="112"/>
      <c r="F13" s="112"/>
      <c r="G13" s="112"/>
    </row>
    <row r="14" spans="1:12" ht="17.5">
      <c r="A14" s="112"/>
      <c r="B14" s="112"/>
      <c r="C14" s="112"/>
      <c r="D14" s="112"/>
      <c r="E14" s="112"/>
      <c r="F14" s="112"/>
      <c r="G14" s="112"/>
    </row>
    <row r="15" spans="1:12" ht="17.5">
      <c r="A15" s="112"/>
      <c r="B15" s="112"/>
      <c r="C15" s="112"/>
      <c r="D15" s="112"/>
      <c r="E15" s="112"/>
      <c r="F15" s="112"/>
      <c r="G15" s="112"/>
    </row>
    <row r="16" spans="1:12" ht="17.5">
      <c r="A16" s="112"/>
      <c r="B16" s="112"/>
      <c r="C16" s="112"/>
      <c r="D16" s="112"/>
      <c r="E16" s="112"/>
      <c r="F16" s="112"/>
      <c r="G16" s="112"/>
    </row>
    <row r="17" spans="1:7" ht="17.5">
      <c r="A17" s="112"/>
      <c r="B17" s="112"/>
      <c r="C17" s="112"/>
      <c r="D17" s="112"/>
      <c r="E17" s="112"/>
      <c r="F17" s="112"/>
      <c r="G17" s="112"/>
    </row>
    <row r="18" spans="1:7" ht="17.5">
      <c r="A18" s="112"/>
      <c r="B18" s="112"/>
      <c r="C18" s="112"/>
      <c r="D18" s="112"/>
      <c r="E18" s="112"/>
      <c r="F18" s="112"/>
      <c r="G18" s="112"/>
    </row>
    <row r="19" spans="1:7" ht="17.5">
      <c r="A19" s="112"/>
      <c r="B19" s="112"/>
      <c r="C19" s="112"/>
      <c r="D19" s="112"/>
      <c r="E19" s="112"/>
      <c r="F19" s="112"/>
      <c r="G19" s="112"/>
    </row>
    <row r="20" spans="1:7" ht="17.5">
      <c r="A20" s="83"/>
      <c r="B20" s="83"/>
      <c r="C20" s="83"/>
      <c r="D20" s="83"/>
      <c r="E20" s="83"/>
      <c r="F20" s="83"/>
      <c r="G20" s="83"/>
    </row>
    <row r="21" spans="1:7" ht="17.5">
      <c r="A21" s="83"/>
      <c r="B21" s="83"/>
      <c r="C21" s="83"/>
      <c r="D21" s="83"/>
      <c r="E21" s="83"/>
      <c r="F21" s="83"/>
      <c r="G21" s="83"/>
    </row>
    <row r="22" spans="1:7" ht="17.5">
      <c r="A22" s="83"/>
      <c r="B22" s="83"/>
      <c r="C22" s="83"/>
      <c r="D22" s="83"/>
      <c r="E22" s="83"/>
      <c r="F22" s="83"/>
      <c r="G22" s="83"/>
    </row>
    <row r="23" spans="1:7" ht="17.5">
      <c r="A23" s="83"/>
      <c r="B23" s="83"/>
      <c r="C23" s="83"/>
      <c r="D23" s="83"/>
      <c r="E23" s="83"/>
      <c r="F23" s="83"/>
      <c r="G23" s="83"/>
    </row>
    <row r="24" spans="1:7" ht="17.5">
      <c r="A24" s="83"/>
      <c r="B24" s="83"/>
      <c r="C24" s="83"/>
      <c r="D24" s="83"/>
      <c r="E24" s="83"/>
      <c r="F24" s="83"/>
      <c r="G24" s="83"/>
    </row>
    <row r="25" spans="1:7" ht="17.5">
      <c r="A25" s="83"/>
      <c r="B25" s="83"/>
      <c r="C25" s="83"/>
      <c r="D25" s="83"/>
      <c r="E25" s="83"/>
      <c r="F25" s="83"/>
      <c r="G25" s="83"/>
    </row>
    <row r="26" spans="1:7" ht="17.5">
      <c r="A26" s="83"/>
      <c r="B26" s="83"/>
      <c r="C26" s="83"/>
      <c r="D26" s="83"/>
      <c r="E26" s="83"/>
      <c r="F26" s="83"/>
      <c r="G26" s="83"/>
    </row>
    <row r="27" spans="1:7" ht="17.5">
      <c r="A27" s="83"/>
      <c r="B27" s="83"/>
      <c r="C27" s="83"/>
      <c r="D27" s="83"/>
      <c r="E27" s="83"/>
      <c r="F27" s="83"/>
      <c r="G27" s="83"/>
    </row>
    <row r="28" spans="1:7" ht="17.5">
      <c r="A28" s="83"/>
      <c r="B28" s="83"/>
      <c r="C28" s="83"/>
      <c r="D28" s="83"/>
      <c r="E28" s="83"/>
      <c r="F28" s="83"/>
      <c r="G28" s="83"/>
    </row>
    <row r="29" spans="1:7" ht="17.5">
      <c r="A29" s="83"/>
      <c r="B29" s="83"/>
      <c r="C29" s="83"/>
      <c r="D29" s="83"/>
      <c r="E29" s="83"/>
      <c r="F29" s="83"/>
      <c r="G29" s="83"/>
    </row>
    <row r="30" spans="1:7" ht="17.5">
      <c r="A30" s="83"/>
      <c r="B30" s="83"/>
      <c r="C30" s="83"/>
      <c r="D30" s="83"/>
      <c r="E30" s="83"/>
      <c r="F30" s="83"/>
      <c r="G30" s="83"/>
    </row>
    <row r="31" spans="1:7" ht="17.5">
      <c r="A31" s="83"/>
      <c r="B31" s="83"/>
      <c r="C31" s="83"/>
      <c r="D31" s="83"/>
      <c r="E31" s="83"/>
      <c r="F31" s="83"/>
      <c r="G31" s="83"/>
    </row>
    <row r="32" spans="1:7" ht="17.5">
      <c r="A32" s="83"/>
      <c r="B32" s="83"/>
      <c r="C32" s="83"/>
      <c r="D32" s="83"/>
      <c r="E32" s="83"/>
      <c r="F32" s="83"/>
      <c r="G32" s="83"/>
    </row>
    <row r="33" spans="1:7" ht="17.5">
      <c r="A33" s="83"/>
      <c r="B33" s="83"/>
      <c r="C33" s="83"/>
      <c r="D33" s="83"/>
      <c r="E33" s="83"/>
      <c r="F33" s="83"/>
      <c r="G33" s="83"/>
    </row>
    <row r="34" spans="1:7" ht="17.5">
      <c r="A34" s="83"/>
      <c r="B34" s="83"/>
      <c r="C34" s="83"/>
      <c r="D34" s="83"/>
      <c r="E34" s="83"/>
      <c r="F34" s="83"/>
      <c r="G34" s="83"/>
    </row>
    <row r="35" spans="1:7" ht="17.5">
      <c r="A35" s="83"/>
      <c r="B35" s="83"/>
      <c r="C35" s="83"/>
      <c r="D35" s="83"/>
      <c r="E35" s="83"/>
      <c r="F35" s="83"/>
      <c r="G35" s="83"/>
    </row>
    <row r="36" spans="1:7" ht="17.5">
      <c r="A36" s="83"/>
      <c r="B36" s="83"/>
      <c r="C36" s="83"/>
      <c r="D36" s="83"/>
      <c r="E36" s="83"/>
      <c r="F36" s="83"/>
      <c r="G36" s="83"/>
    </row>
    <row r="37" spans="1:7" ht="17.5">
      <c r="A37" s="83"/>
      <c r="B37" s="83"/>
      <c r="C37" s="83"/>
      <c r="D37" s="83"/>
      <c r="E37" s="83"/>
      <c r="F37" s="83"/>
      <c r="G37" s="83"/>
    </row>
    <row r="38" spans="1:7" ht="17.5">
      <c r="A38" s="83"/>
      <c r="B38" s="83"/>
      <c r="C38" s="83"/>
      <c r="D38" s="83"/>
      <c r="E38" s="83"/>
      <c r="F38" s="83"/>
      <c r="G38" s="83"/>
    </row>
    <row r="39" spans="1:7" ht="17.5">
      <c r="A39" s="83"/>
      <c r="B39" s="83"/>
      <c r="C39" s="83"/>
      <c r="D39" s="83"/>
      <c r="E39" s="83"/>
      <c r="F39" s="83"/>
      <c r="G39" s="83"/>
    </row>
    <row r="40" spans="1:7" ht="17.5">
      <c r="A40" s="83"/>
      <c r="B40" s="83"/>
      <c r="C40" s="83"/>
      <c r="D40" s="83"/>
      <c r="E40" s="83"/>
      <c r="F40" s="83"/>
      <c r="G40" s="83"/>
    </row>
    <row r="41" spans="1:7" ht="17.5">
      <c r="A41" s="83"/>
      <c r="B41" s="83"/>
      <c r="C41" s="83"/>
      <c r="D41" s="83"/>
      <c r="E41" s="83"/>
      <c r="F41" s="83"/>
      <c r="G41" s="83"/>
    </row>
    <row r="42" spans="1:7" ht="17.5">
      <c r="A42" s="83"/>
      <c r="B42" s="83"/>
      <c r="C42" s="83"/>
      <c r="D42" s="83"/>
      <c r="E42" s="83"/>
      <c r="F42" s="83"/>
      <c r="G42" s="83"/>
    </row>
    <row r="43" spans="1:7" ht="17.5">
      <c r="A43" s="83"/>
      <c r="B43" s="83"/>
      <c r="C43" s="83"/>
      <c r="D43" s="83"/>
      <c r="E43" s="83"/>
      <c r="F43" s="83"/>
      <c r="G43" s="83"/>
    </row>
    <row r="44" spans="1:7" ht="17.5">
      <c r="A44" s="83"/>
      <c r="B44" s="83"/>
      <c r="C44" s="83"/>
      <c r="D44" s="83"/>
      <c r="E44" s="83"/>
      <c r="F44" s="83"/>
      <c r="G44" s="83"/>
    </row>
    <row r="45" spans="1:7" ht="17.5">
      <c r="A45" s="83"/>
      <c r="B45" s="83"/>
      <c r="C45" s="83"/>
      <c r="D45" s="83"/>
      <c r="E45" s="83"/>
      <c r="F45" s="83"/>
      <c r="G45" s="83"/>
    </row>
    <row r="46" spans="1:7" ht="17.5">
      <c r="A46" s="83"/>
      <c r="B46" s="83"/>
      <c r="C46" s="83"/>
      <c r="D46" s="83"/>
      <c r="E46" s="83"/>
      <c r="F46" s="83"/>
      <c r="G46" s="83"/>
    </row>
    <row r="47" spans="1:7" ht="17.5">
      <c r="A47" s="83"/>
      <c r="B47" s="83"/>
      <c r="C47" s="83"/>
      <c r="D47" s="83"/>
      <c r="E47" s="83"/>
      <c r="F47" s="83"/>
      <c r="G47" s="83"/>
    </row>
    <row r="48" spans="1:7" ht="17.5">
      <c r="A48" s="83"/>
      <c r="B48" s="83"/>
      <c r="C48" s="83"/>
      <c r="D48" s="83"/>
      <c r="E48" s="83"/>
      <c r="F48" s="83"/>
      <c r="G48" s="83"/>
    </row>
    <row r="49" spans="1:7" ht="17.5">
      <c r="A49" s="83"/>
      <c r="B49" s="83"/>
      <c r="C49" s="83"/>
      <c r="D49" s="83"/>
      <c r="E49" s="83"/>
      <c r="F49" s="83"/>
      <c r="G49" s="83"/>
    </row>
    <row r="50" spans="1:7" ht="17.5">
      <c r="A50" s="83"/>
      <c r="B50" s="83"/>
      <c r="C50" s="83"/>
      <c r="D50" s="83"/>
      <c r="E50" s="83"/>
      <c r="F50" s="83"/>
      <c r="G50" s="83"/>
    </row>
    <row r="51" spans="1:7" ht="17.5">
      <c r="A51" s="83"/>
      <c r="B51" s="83"/>
      <c r="C51" s="83"/>
      <c r="D51" s="83"/>
      <c r="E51" s="83"/>
      <c r="F51" s="83"/>
      <c r="G51" s="83"/>
    </row>
    <row r="52" spans="1:7" ht="17.5">
      <c r="A52" s="83"/>
      <c r="B52" s="83"/>
      <c r="C52" s="83"/>
      <c r="D52" s="83"/>
      <c r="E52" s="83"/>
      <c r="F52" s="83"/>
      <c r="G52" s="83"/>
    </row>
    <row r="53" spans="1:7" ht="17.5">
      <c r="A53" s="83"/>
      <c r="B53" s="83"/>
      <c r="C53" s="83"/>
      <c r="D53" s="83"/>
      <c r="E53" s="83"/>
      <c r="F53" s="83"/>
      <c r="G53" s="83"/>
    </row>
    <row r="54" spans="1:7" ht="17.5">
      <c r="A54" s="83"/>
      <c r="B54" s="83"/>
      <c r="C54" s="83"/>
      <c r="D54" s="83"/>
      <c r="E54" s="83"/>
      <c r="F54" s="83"/>
      <c r="G54" s="83"/>
    </row>
    <row r="55" spans="1:7" ht="17.5">
      <c r="A55" s="83"/>
      <c r="B55" s="83"/>
      <c r="C55" s="83"/>
      <c r="D55" s="83"/>
      <c r="E55" s="83"/>
      <c r="F55" s="83"/>
      <c r="G55" s="83"/>
    </row>
    <row r="56" spans="1:7" ht="17.5">
      <c r="A56" s="83"/>
      <c r="B56" s="83"/>
      <c r="C56" s="83"/>
      <c r="D56" s="83"/>
      <c r="E56" s="83"/>
      <c r="F56" s="83"/>
      <c r="G56" s="83"/>
    </row>
    <row r="57" spans="1:7" ht="17.5">
      <c r="A57" s="83"/>
      <c r="B57" s="83"/>
      <c r="C57" s="83"/>
      <c r="D57" s="83"/>
      <c r="E57" s="83"/>
      <c r="F57" s="83"/>
      <c r="G57" s="83"/>
    </row>
    <row r="58" spans="1:7" ht="17.5">
      <c r="A58" s="83"/>
      <c r="B58" s="83"/>
      <c r="C58" s="83"/>
      <c r="D58" s="83"/>
      <c r="E58" s="83"/>
      <c r="F58" s="83"/>
      <c r="G58" s="83"/>
    </row>
    <row r="59" spans="1:7" ht="17.5">
      <c r="A59" s="83"/>
      <c r="B59" s="83"/>
      <c r="C59" s="83"/>
      <c r="D59" s="83"/>
      <c r="E59" s="83"/>
      <c r="F59" s="83"/>
      <c r="G59" s="83"/>
    </row>
    <row r="60" spans="1:7" ht="17.5">
      <c r="A60" s="83"/>
      <c r="B60" s="83"/>
      <c r="C60" s="83"/>
      <c r="D60" s="83"/>
      <c r="E60" s="83"/>
      <c r="F60" s="83"/>
      <c r="G60" s="83"/>
    </row>
    <row r="61" spans="1:7" ht="17.5">
      <c r="A61" s="83"/>
      <c r="B61" s="83"/>
      <c r="C61" s="83"/>
      <c r="D61" s="83"/>
      <c r="E61" s="83"/>
      <c r="F61" s="83"/>
      <c r="G61" s="83"/>
    </row>
    <row r="62" spans="1:7" ht="17.5">
      <c r="A62" s="83"/>
      <c r="B62" s="83"/>
      <c r="C62" s="83"/>
      <c r="D62" s="83"/>
      <c r="E62" s="83"/>
      <c r="F62" s="83"/>
      <c r="G62" s="83"/>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80CBC4"/>
  </sheetPr>
  <dimension ref="A1:H20"/>
  <sheetViews>
    <sheetView topLeftCell="A2" zoomScale="70" zoomScaleNormal="70" workbookViewId="0">
      <selection activeCell="B3" sqref="B3"/>
    </sheetView>
  </sheetViews>
  <sheetFormatPr defaultRowHeight="12.5"/>
  <cols>
    <col min="1" max="1" width="29.453125" style="30" customWidth="1"/>
    <col min="2" max="2" width="36.1796875" style="30" customWidth="1"/>
    <col min="3" max="4" width="31.453125" style="30" customWidth="1"/>
    <col min="5" max="5" width="38.7265625" style="30" customWidth="1"/>
    <col min="6" max="6" width="29.54296875" customWidth="1"/>
  </cols>
  <sheetData>
    <row r="1" spans="1:8" ht="101.25" customHeight="1"/>
    <row r="2" spans="1:8" ht="59.5" customHeight="1">
      <c r="A2" s="100" t="s">
        <v>105</v>
      </c>
      <c r="B2" s="100" t="s">
        <v>106</v>
      </c>
      <c r="C2" s="100" t="s">
        <v>107</v>
      </c>
      <c r="D2" s="100" t="s">
        <v>108</v>
      </c>
      <c r="E2" s="184" t="s">
        <v>109</v>
      </c>
      <c r="F2" s="184" t="s">
        <v>110</v>
      </c>
      <c r="G2" s="51"/>
    </row>
    <row r="3" spans="1:8" ht="306.64999999999998" customHeight="1">
      <c r="A3" s="103" t="s">
        <v>111</v>
      </c>
      <c r="B3" s="104" t="s">
        <v>112</v>
      </c>
      <c r="C3" s="105" t="s">
        <v>113</v>
      </c>
      <c r="D3" s="102" t="s">
        <v>114</v>
      </c>
      <c r="E3" s="106" t="s">
        <v>115</v>
      </c>
      <c r="F3" s="185" t="s">
        <v>116</v>
      </c>
      <c r="G3" s="51"/>
      <c r="H3" s="4"/>
    </row>
    <row r="4" spans="1:8" ht="394.5" customHeight="1">
      <c r="A4" s="103" t="s">
        <v>117</v>
      </c>
      <c r="B4" s="104" t="s">
        <v>118</v>
      </c>
      <c r="C4" s="105" t="s">
        <v>119</v>
      </c>
      <c r="D4" s="102" t="s">
        <v>120</v>
      </c>
      <c r="E4" s="106" t="s">
        <v>121</v>
      </c>
      <c r="F4" s="185" t="s">
        <v>122</v>
      </c>
      <c r="G4" s="51"/>
    </row>
    <row r="5" spans="1:8" ht="133">
      <c r="A5" s="103" t="s">
        <v>123</v>
      </c>
      <c r="B5" s="104" t="s">
        <v>124</v>
      </c>
      <c r="C5" s="105" t="s">
        <v>125</v>
      </c>
      <c r="D5" s="102" t="s">
        <v>126</v>
      </c>
      <c r="E5" s="106" t="s">
        <v>127</v>
      </c>
      <c r="F5" s="185" t="s">
        <v>128</v>
      </c>
      <c r="G5" s="51"/>
    </row>
    <row r="6" spans="1:8" ht="409.5">
      <c r="A6" s="103" t="s">
        <v>487</v>
      </c>
      <c r="B6" s="104" t="s">
        <v>129</v>
      </c>
      <c r="C6" s="107" t="s">
        <v>130</v>
      </c>
      <c r="D6" s="108"/>
      <c r="E6" s="106" t="s">
        <v>131</v>
      </c>
      <c r="F6" s="185" t="s">
        <v>132</v>
      </c>
      <c r="G6" s="51"/>
    </row>
    <row r="7" spans="1:8" ht="190">
      <c r="A7" s="103" t="s">
        <v>133</v>
      </c>
      <c r="B7" s="104" t="s">
        <v>134</v>
      </c>
      <c r="C7" s="107" t="s">
        <v>490</v>
      </c>
      <c r="D7" s="108"/>
      <c r="E7" s="106" t="s">
        <v>491</v>
      </c>
      <c r="F7" s="185" t="s">
        <v>135</v>
      </c>
      <c r="G7" s="51"/>
    </row>
    <row r="8" spans="1:8" ht="133">
      <c r="A8" s="103" t="s">
        <v>488</v>
      </c>
      <c r="B8" s="104" t="s">
        <v>136</v>
      </c>
      <c r="C8" s="107" t="s">
        <v>137</v>
      </c>
      <c r="D8" s="108"/>
      <c r="E8" s="106" t="s">
        <v>138</v>
      </c>
      <c r="F8" s="186" t="s">
        <v>139</v>
      </c>
    </row>
    <row r="9" spans="1:8" ht="247">
      <c r="A9" s="103" t="s">
        <v>489</v>
      </c>
      <c r="B9" s="104" t="s">
        <v>140</v>
      </c>
      <c r="C9" s="108"/>
      <c r="D9" s="108"/>
      <c r="E9" s="106" t="s">
        <v>141</v>
      </c>
      <c r="F9" s="185" t="s">
        <v>142</v>
      </c>
      <c r="G9" s="51"/>
    </row>
    <row r="10" spans="1:8" ht="159" customHeight="1">
      <c r="A10" s="103" t="s">
        <v>143</v>
      </c>
      <c r="B10" s="104" t="s">
        <v>144</v>
      </c>
      <c r="C10" s="108"/>
      <c r="D10" s="108"/>
      <c r="E10" s="106" t="s">
        <v>145</v>
      </c>
      <c r="F10" s="109"/>
      <c r="G10" s="51"/>
    </row>
    <row r="11" spans="1:8" ht="248.15" customHeight="1">
      <c r="A11" s="103" t="s">
        <v>146</v>
      </c>
      <c r="B11" s="104" t="s">
        <v>147</v>
      </c>
      <c r="C11" s="108"/>
      <c r="D11" s="108"/>
      <c r="E11" s="106" t="s">
        <v>148</v>
      </c>
      <c r="F11" s="109"/>
      <c r="G11" s="51"/>
    </row>
    <row r="12" spans="1:8" ht="171">
      <c r="A12" s="103" t="s">
        <v>149</v>
      </c>
      <c r="B12" s="104" t="s">
        <v>150</v>
      </c>
      <c r="C12" s="108"/>
      <c r="D12" s="108"/>
      <c r="E12" s="109"/>
      <c r="F12" s="109"/>
      <c r="G12" s="51"/>
    </row>
    <row r="13" spans="1:8" ht="291.64999999999998" customHeight="1">
      <c r="A13" s="103" t="s">
        <v>151</v>
      </c>
      <c r="B13" s="104" t="s">
        <v>152</v>
      </c>
      <c r="C13" s="108"/>
      <c r="D13" s="108"/>
      <c r="E13" s="109"/>
      <c r="F13" s="109"/>
      <c r="G13" s="51"/>
    </row>
    <row r="14" spans="1:8" ht="152.5" customHeight="1">
      <c r="A14" s="103" t="s">
        <v>153</v>
      </c>
      <c r="B14" s="104" t="s">
        <v>154</v>
      </c>
      <c r="C14" s="109"/>
      <c r="D14" s="109"/>
      <c r="E14" s="109"/>
      <c r="F14" s="109"/>
      <c r="G14" s="51"/>
    </row>
    <row r="15" spans="1:8" ht="304">
      <c r="A15" s="103" t="s">
        <v>155</v>
      </c>
      <c r="B15" s="110"/>
      <c r="C15" s="111"/>
      <c r="D15" s="111"/>
      <c r="E15" s="110"/>
      <c r="F15" s="110"/>
    </row>
    <row r="16" spans="1:8" ht="285">
      <c r="A16" s="103" t="s">
        <v>156</v>
      </c>
      <c r="B16" s="110"/>
      <c r="C16" s="111"/>
      <c r="D16" s="111"/>
      <c r="E16" s="110"/>
      <c r="F16" s="110"/>
    </row>
    <row r="17" spans="1:6" ht="133">
      <c r="A17" s="103" t="s">
        <v>157</v>
      </c>
      <c r="B17" s="110"/>
      <c r="C17" s="111"/>
      <c r="D17" s="111"/>
      <c r="E17" s="110"/>
      <c r="F17" s="110"/>
    </row>
    <row r="18" spans="1:6" ht="152">
      <c r="A18" s="103" t="s">
        <v>158</v>
      </c>
      <c r="B18" s="110"/>
      <c r="C18" s="111"/>
      <c r="D18" s="111"/>
      <c r="E18" s="110"/>
      <c r="F18" s="110"/>
    </row>
    <row r="19" spans="1:6" ht="132" customHeight="1">
      <c r="A19" s="103" t="s">
        <v>159</v>
      </c>
      <c r="B19" s="110"/>
      <c r="C19" s="110"/>
      <c r="D19" s="110"/>
      <c r="E19" s="110"/>
      <c r="F19" s="110"/>
    </row>
    <row r="20" spans="1:6" ht="17.5">
      <c r="A20" s="110"/>
      <c r="B20" s="110"/>
      <c r="C20" s="110"/>
      <c r="D20" s="110"/>
      <c r="E20" s="110"/>
      <c r="F20" s="110"/>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80CBC4"/>
  </sheetPr>
  <dimension ref="A1:C18"/>
  <sheetViews>
    <sheetView topLeftCell="B3" zoomScale="70" zoomScaleNormal="70" workbookViewId="0">
      <selection activeCell="C7" sqref="C7"/>
    </sheetView>
  </sheetViews>
  <sheetFormatPr defaultRowHeight="12.5"/>
  <cols>
    <col min="1" max="1" width="119.1796875" customWidth="1"/>
    <col min="2" max="2" width="110.453125" customWidth="1"/>
    <col min="3" max="3" width="83.1796875" customWidth="1"/>
  </cols>
  <sheetData>
    <row r="1" spans="1:3" ht="95.15" customHeight="1"/>
    <row r="2" spans="1:3" ht="31.5" customHeight="1">
      <c r="A2" s="116" t="s">
        <v>160</v>
      </c>
      <c r="B2" s="116" t="s">
        <v>161</v>
      </c>
      <c r="C2" s="117" t="s">
        <v>162</v>
      </c>
    </row>
    <row r="3" spans="1:3" ht="64.5" customHeight="1">
      <c r="A3" s="113" t="s">
        <v>492</v>
      </c>
      <c r="B3" s="187" t="s">
        <v>163</v>
      </c>
      <c r="C3" s="114" t="s">
        <v>164</v>
      </c>
    </row>
    <row r="4" spans="1:3" ht="100.5" customHeight="1">
      <c r="A4" s="113" t="s">
        <v>493</v>
      </c>
      <c r="B4" s="188" t="s">
        <v>165</v>
      </c>
      <c r="C4" s="114" t="s">
        <v>166</v>
      </c>
    </row>
    <row r="5" spans="1:3" ht="55.5" customHeight="1">
      <c r="A5" s="113" t="s">
        <v>494</v>
      </c>
      <c r="B5" s="187" t="s">
        <v>167</v>
      </c>
      <c r="C5" s="114" t="s">
        <v>168</v>
      </c>
    </row>
    <row r="6" spans="1:3" ht="106.5" customHeight="1">
      <c r="A6" s="113" t="s">
        <v>169</v>
      </c>
      <c r="B6" s="188" t="s">
        <v>170</v>
      </c>
      <c r="C6" s="114" t="s">
        <v>171</v>
      </c>
    </row>
    <row r="7" spans="1:3" ht="61.5" customHeight="1">
      <c r="A7" s="113" t="s">
        <v>172</v>
      </c>
      <c r="B7" s="189" t="s">
        <v>173</v>
      </c>
      <c r="C7" s="114" t="s">
        <v>174</v>
      </c>
    </row>
    <row r="8" spans="1:3" ht="72" customHeight="1">
      <c r="A8" s="113" t="s">
        <v>175</v>
      </c>
      <c r="B8" s="189" t="s">
        <v>176</v>
      </c>
      <c r="C8" s="110"/>
    </row>
    <row r="9" spans="1:3" ht="74.25" customHeight="1">
      <c r="A9" s="113" t="s">
        <v>177</v>
      </c>
      <c r="B9" s="189" t="s">
        <v>178</v>
      </c>
      <c r="C9" s="110"/>
    </row>
    <row r="10" spans="1:3" ht="75.75" customHeight="1">
      <c r="A10" s="113" t="s">
        <v>179</v>
      </c>
      <c r="B10" s="189" t="s">
        <v>180</v>
      </c>
      <c r="C10" s="110"/>
    </row>
    <row r="11" spans="1:3" ht="73.5" customHeight="1">
      <c r="A11" s="113" t="s">
        <v>181</v>
      </c>
      <c r="B11" s="189" t="s">
        <v>182</v>
      </c>
      <c r="C11" s="110"/>
    </row>
    <row r="12" spans="1:3" ht="81" customHeight="1">
      <c r="A12" s="113" t="s">
        <v>183</v>
      </c>
      <c r="B12" s="189" t="s">
        <v>184</v>
      </c>
      <c r="C12" s="108"/>
    </row>
    <row r="13" spans="1:3" ht="66.75" customHeight="1">
      <c r="A13" s="113" t="s">
        <v>185</v>
      </c>
      <c r="B13" s="110"/>
      <c r="C13" s="108"/>
    </row>
    <row r="14" spans="1:3" ht="78" customHeight="1">
      <c r="A14" s="113" t="s">
        <v>495</v>
      </c>
      <c r="B14" s="110"/>
      <c r="C14" s="108"/>
    </row>
    <row r="15" spans="1:3" ht="73" customHeight="1">
      <c r="A15" s="110"/>
      <c r="B15" s="110"/>
      <c r="C15" s="108"/>
    </row>
    <row r="16" spans="1:3" ht="72" customHeight="1">
      <c r="A16" s="110"/>
      <c r="B16" s="110"/>
      <c r="C16" s="108"/>
    </row>
    <row r="17" spans="1:3" ht="57" customHeight="1">
      <c r="A17" s="115"/>
      <c r="B17" s="110"/>
      <c r="C17" s="108"/>
    </row>
    <row r="18" spans="1:3" ht="64.5" customHeight="1">
      <c r="A18" s="110"/>
      <c r="B18" s="108"/>
      <c r="C18" s="108"/>
    </row>
  </sheetData>
  <sheetProtection sheet="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80CBC4"/>
  </sheetPr>
  <dimension ref="A1:I17"/>
  <sheetViews>
    <sheetView zoomScale="30" zoomScaleNormal="30" workbookViewId="0">
      <pane ySplit="3" topLeftCell="A4" activePane="bottomLeft" state="frozen"/>
      <selection activeCell="D4" sqref="D4"/>
      <selection pane="bottomLeft"/>
    </sheetView>
  </sheetViews>
  <sheetFormatPr defaultRowHeight="12.5"/>
  <cols>
    <col min="1" max="1" width="125" customWidth="1"/>
    <col min="2" max="2" width="121.54296875" customWidth="1"/>
    <col min="3" max="3" width="88.453125" customWidth="1"/>
    <col min="4" max="4" width="93.26953125" customWidth="1"/>
    <col min="5" max="5" width="101.81640625" customWidth="1"/>
    <col min="6" max="6" width="120.26953125" customWidth="1"/>
    <col min="7" max="8" width="100.26953125" customWidth="1"/>
    <col min="9" max="9" width="69.7265625" customWidth="1"/>
  </cols>
  <sheetData>
    <row r="1" spans="1:9" ht="123" customHeight="1">
      <c r="A1" s="17"/>
      <c r="B1" s="17"/>
      <c r="C1" s="17"/>
      <c r="D1" s="17"/>
    </row>
    <row r="2" spans="1:9" ht="47.15" customHeight="1">
      <c r="A2" s="229" t="s">
        <v>186</v>
      </c>
      <c r="B2" s="230"/>
      <c r="C2" s="230"/>
      <c r="D2" s="231"/>
      <c r="E2" s="232" t="s">
        <v>187</v>
      </c>
      <c r="F2" s="233"/>
      <c r="G2" s="234"/>
      <c r="H2" s="250" t="s">
        <v>188</v>
      </c>
      <c r="I2" s="222" t="s">
        <v>189</v>
      </c>
    </row>
    <row r="3" spans="1:9" ht="90.65" customHeight="1">
      <c r="A3" s="20" t="s">
        <v>190</v>
      </c>
      <c r="B3" s="20" t="s">
        <v>191</v>
      </c>
      <c r="C3" s="20" t="s">
        <v>192</v>
      </c>
      <c r="D3" s="20" t="s">
        <v>193</v>
      </c>
      <c r="E3" s="18" t="s">
        <v>194</v>
      </c>
      <c r="F3" s="19" t="s">
        <v>195</v>
      </c>
      <c r="G3" s="19" t="s">
        <v>196</v>
      </c>
      <c r="H3" s="251"/>
      <c r="I3" s="223"/>
    </row>
    <row r="4" spans="1:9" ht="226" customHeight="1">
      <c r="A4" s="242" t="s">
        <v>197</v>
      </c>
      <c r="B4" s="243"/>
      <c r="C4" s="243"/>
      <c r="D4" s="244"/>
      <c r="E4" s="190" t="s">
        <v>198</v>
      </c>
      <c r="F4" s="124" t="s">
        <v>199</v>
      </c>
      <c r="G4" s="118" t="s">
        <v>200</v>
      </c>
      <c r="H4" s="252" t="s">
        <v>201</v>
      </c>
      <c r="I4" s="239" t="s">
        <v>202</v>
      </c>
    </row>
    <row r="5" spans="1:9" ht="78" customHeight="1">
      <c r="A5" s="245" t="s">
        <v>203</v>
      </c>
      <c r="B5" s="245"/>
      <c r="C5" s="245"/>
      <c r="D5" s="245"/>
      <c r="E5" s="246" t="s">
        <v>204</v>
      </c>
      <c r="F5" s="248" t="s">
        <v>500</v>
      </c>
      <c r="G5" s="237" t="s">
        <v>205</v>
      </c>
      <c r="H5" s="253"/>
      <c r="I5" s="240"/>
    </row>
    <row r="6" spans="1:9" ht="409.6" customHeight="1">
      <c r="A6" s="245" t="s">
        <v>206</v>
      </c>
      <c r="B6" s="245"/>
      <c r="C6" s="245"/>
      <c r="D6" s="245"/>
      <c r="E6" s="247"/>
      <c r="F6" s="249"/>
      <c r="G6" s="238"/>
      <c r="H6" s="253"/>
      <c r="I6" s="241"/>
    </row>
    <row r="7" spans="1:9" ht="404.5" customHeight="1">
      <c r="A7" s="119" t="s">
        <v>207</v>
      </c>
      <c r="B7" s="224" t="s">
        <v>208</v>
      </c>
      <c r="C7" s="120" t="s">
        <v>209</v>
      </c>
      <c r="D7" s="122" t="s">
        <v>210</v>
      </c>
      <c r="E7" s="162" t="s">
        <v>211</v>
      </c>
      <c r="F7" s="125" t="s">
        <v>212</v>
      </c>
      <c r="G7" s="118" t="s">
        <v>213</v>
      </c>
      <c r="H7" s="253"/>
      <c r="I7" s="256" t="s">
        <v>504</v>
      </c>
    </row>
    <row r="8" spans="1:9" ht="409.6" customHeight="1">
      <c r="A8" s="235" t="s">
        <v>214</v>
      </c>
      <c r="B8" s="225"/>
      <c r="C8" s="128" t="s">
        <v>215</v>
      </c>
      <c r="D8" s="122" t="s">
        <v>216</v>
      </c>
      <c r="E8" s="162" t="s">
        <v>496</v>
      </c>
      <c r="F8" s="194" t="s">
        <v>501</v>
      </c>
      <c r="G8" s="118" t="s">
        <v>217</v>
      </c>
      <c r="H8" s="253"/>
      <c r="I8" s="257"/>
    </row>
    <row r="9" spans="1:9" ht="409.6" customHeight="1">
      <c r="A9" s="236"/>
      <c r="B9" s="225"/>
      <c r="C9" s="121"/>
      <c r="D9" s="122" t="s">
        <v>218</v>
      </c>
      <c r="E9" s="162" t="s">
        <v>219</v>
      </c>
      <c r="F9" s="227" t="s">
        <v>502</v>
      </c>
      <c r="G9" s="259" t="s">
        <v>503</v>
      </c>
      <c r="H9" s="127"/>
      <c r="I9" s="258" t="s">
        <v>505</v>
      </c>
    </row>
    <row r="10" spans="1:9" ht="409.6" customHeight="1">
      <c r="A10" s="191" t="s">
        <v>497</v>
      </c>
      <c r="B10" s="226"/>
      <c r="C10" s="121"/>
      <c r="D10" s="192" t="s">
        <v>498</v>
      </c>
      <c r="E10" s="162" t="s">
        <v>220</v>
      </c>
      <c r="F10" s="228"/>
      <c r="G10" s="260"/>
      <c r="H10" s="126"/>
      <c r="I10" s="258"/>
    </row>
    <row r="11" spans="1:9" ht="409.5">
      <c r="A11" s="123"/>
      <c r="B11" s="123"/>
      <c r="C11" s="123"/>
      <c r="D11" s="123"/>
      <c r="E11" s="193" t="s">
        <v>221</v>
      </c>
      <c r="F11" s="51"/>
    </row>
    <row r="12" spans="1:9" ht="409.5">
      <c r="E12" s="193" t="s">
        <v>499</v>
      </c>
      <c r="F12" s="51"/>
    </row>
    <row r="13" spans="1:9" ht="409.5" customHeight="1">
      <c r="E13" s="254" t="s">
        <v>222</v>
      </c>
    </row>
    <row r="14" spans="1:9">
      <c r="E14" s="255"/>
    </row>
    <row r="15" spans="1:9">
      <c r="E15" s="255"/>
    </row>
    <row r="16" spans="1:9">
      <c r="E16" s="255"/>
    </row>
    <row r="17" spans="5:5">
      <c r="E17" s="255"/>
    </row>
  </sheetData>
  <sheetProtection sheet="1" selectLockedCells="1"/>
  <mergeCells count="19">
    <mergeCell ref="E13:E17"/>
    <mergeCell ref="I7:I8"/>
    <mergeCell ref="I9:I10"/>
    <mergeCell ref="A6:D6"/>
    <mergeCell ref="G9:G10"/>
    <mergeCell ref="I2:I3"/>
    <mergeCell ref="B7:B10"/>
    <mergeCell ref="F9:F10"/>
    <mergeCell ref="A2:D2"/>
    <mergeCell ref="E2:G2"/>
    <mergeCell ref="A8:A9"/>
    <mergeCell ref="G5:G6"/>
    <mergeCell ref="I4:I6"/>
    <mergeCell ref="A4:D4"/>
    <mergeCell ref="A5:D5"/>
    <mergeCell ref="E5:E6"/>
    <mergeCell ref="F5:F6"/>
    <mergeCell ref="H2:H3"/>
    <mergeCell ref="H4:H8"/>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700-000000000000}"/>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A01A52F4CA9F47A9B8A740FE4E660B" ma:contentTypeVersion="22" ma:contentTypeDescription="Create a new document." ma:contentTypeScope="" ma:versionID="c228237e0bce8e34096911a6a8af4af7">
  <xsd:schema xmlns:xsd="http://www.w3.org/2001/XMLSchema" xmlns:xs="http://www.w3.org/2001/XMLSchema" xmlns:p="http://schemas.microsoft.com/office/2006/metadata/properties" xmlns:ns2="7685d9b9-ccba-467f-9eeb-f8583d84f2a4" xmlns:ns3="c8323a28-157b-46e6-aa09-f907d7c3df5d" xmlns:ns4="b2594ab3-d42a-4e76-bde3-98c81b560ae9" targetNamespace="http://schemas.microsoft.com/office/2006/metadata/properties" ma:root="true" ma:fieldsID="4936a3aff43c7803ce2df0ae867b44a7" ns2:_="" ns3:_="" ns4:_="">
    <xsd:import namespace="7685d9b9-ccba-467f-9eeb-f8583d84f2a4"/>
    <xsd:import namespace="c8323a28-157b-46e6-aa09-f907d7c3df5d"/>
    <xsd:import namespace="b2594ab3-d42a-4e76-bde3-98c81b560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Se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5d9b9-ccba-467f-9eeb-f8583d84f2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e90c631-7896-4d4b-aef2-bd8af8cfcaa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Section" ma:index="24" nillable="true" ma:displayName="Section" ma:format="Dropdown" ma:internalName="Section">
      <xsd:simpleType>
        <xsd:restriction base="dms:Choice">
          <xsd:enumeration value="1. Programming"/>
          <xsd:enumeration value="2. Operations"/>
          <xsd:enumeration value="0. Guidance"/>
          <xsd:enumeration value="0. Media"/>
          <xsd:enumeration value="0. Archive"/>
          <xsd:enumeration value="0. Committee"/>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323a28-157b-46e6-aa09-f907d7c3df5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594ab3-d42a-4e76-bde3-98c81b560ae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e87f2c3-5df3-4663-af8e-d9b23324a6d4}" ma:internalName="TaxCatchAll" ma:showField="CatchAllData" ma:web="c8323a28-157b-46e6-aa09-f907d7c3df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2594ab3-d42a-4e76-bde3-98c81b560ae9" xsi:nil="true"/>
    <Section xmlns="7685d9b9-ccba-467f-9eeb-f8583d84f2a4" xsi:nil="true"/>
    <lcf76f155ced4ddcb4097134ff3c332f xmlns="7685d9b9-ccba-467f-9eeb-f8583d84f2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6D6F6EA-A78E-44AA-A63F-5EE8446643C0}"/>
</file>

<file path=customXml/itemProps2.xml><?xml version="1.0" encoding="utf-8"?>
<ds:datastoreItem xmlns:ds="http://schemas.openxmlformats.org/officeDocument/2006/customXml" ds:itemID="{5CEAF996-CE0C-4A70-9AB6-B3A9B88F44CD}">
  <ds:schemaRefs>
    <ds:schemaRef ds:uri="http://schemas.microsoft.com/sharepoint/v3/contenttype/forms"/>
  </ds:schemaRefs>
</ds:datastoreItem>
</file>

<file path=customXml/itemProps3.xml><?xml version="1.0" encoding="utf-8"?>
<ds:datastoreItem xmlns:ds="http://schemas.openxmlformats.org/officeDocument/2006/customXml" ds:itemID="{20A373FE-D9D1-4345-B785-7EC0C7BFBDDB}">
  <ds:schemaRefs>
    <ds:schemaRef ds:uri="http://schemas.microsoft.com/office/2006/metadata/properties"/>
    <ds:schemaRef ds:uri="http://schemas.microsoft.com/office/infopath/2007/PartnerControls"/>
    <ds:schemaRef ds:uri="0cb3a8e6-c0cf-4ad4-af33-35fc79917db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Intro</vt:lpstr>
      <vt:lpstr>Orientation</vt:lpstr>
      <vt:lpstr>Niveau 1</vt:lpstr>
      <vt:lpstr>Niveau 2</vt:lpstr>
      <vt:lpstr>Niveau 3</vt:lpstr>
      <vt:lpstr>ECO_RRC</vt:lpstr>
      <vt:lpstr>FSL_CCA</vt:lpstr>
      <vt:lpstr>Abris et établissement </vt:lpstr>
      <vt:lpstr>WASH</vt:lpstr>
      <vt:lpstr>Marché_PTM</vt:lpstr>
      <vt:lpstr>Opérations</vt:lpstr>
      <vt:lpstr>Sûre et Digne</vt:lpstr>
      <vt:lpstr>Références</vt:lpstr>
      <vt:lpstr>Sheet1</vt:lpstr>
      <vt:lpstr>List</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Henriques, Gisele</dc:creator>
  <cp:lastModifiedBy>Henriques, Gisele</cp:lastModifiedBy>
  <cp:lastPrinted>2016-12-20T11:23:48Z</cp:lastPrinted>
  <dcterms:created xsi:type="dcterms:W3CDTF">2005-06-27T15:13:05Z</dcterms:created>
  <dcterms:modified xsi:type="dcterms:W3CDTF">2024-05-28T13:10:11Z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0x010100ADA01A52F4CA9F47A9B8A740FE4E660B</vt:lpwstr>
  </property>
</Properties>
</file>