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01"/>
  <workbookPr showInkAnnotation="0" codeName="ThisWorkbook" autoCompressPictures="0"/>
  <mc:AlternateContent xmlns:mc="http://schemas.openxmlformats.org/markup-compatibility/2006">
    <mc:Choice Requires="x15">
      <x15ac:absPath xmlns:x15ac="http://schemas.microsoft.com/office/spreadsheetml/2010/11/ac" url="https://crsorg-my.sharepoint.com/personal/gisele_henriques_crs_org/Documents/Environment/EST review/EST review Finals/"/>
    </mc:Choice>
  </mc:AlternateContent>
  <xr:revisionPtr revIDLastSave="0" documentId="8_{64A4933D-43A7-4D48-9D01-15847ACF8921}" xr6:coauthVersionLast="47" xr6:coauthVersionMax="47" xr10:uidLastSave="{00000000-0000-0000-0000-000000000000}"/>
  <bookViews>
    <workbookView xWindow="-110" yWindow="-110" windowWidth="19420" windowHeight="10300" tabRatio="890" firstSheet="4" activeTab="4" xr2:uid="{00000000-000D-0000-FFFF-FFFF00000000}"/>
  </bookViews>
  <sheets>
    <sheet name="Intro" sheetId="21" r:id="rId1"/>
    <sheet name="Guidance" sheetId="30" r:id="rId2"/>
    <sheet name="Tier1" sheetId="22" r:id="rId3"/>
    <sheet name="Tier2" sheetId="23" r:id="rId4"/>
    <sheet name="Tier3" sheetId="24" r:id="rId5"/>
    <sheet name="ECO_DRR" sheetId="28" r:id="rId6"/>
    <sheet name="FSL_CCA" sheetId="27" r:id="rId7"/>
    <sheet name="Shelter&amp;Settlements" sheetId="25" r:id="rId8"/>
    <sheet name="WASH" sheetId="26" r:id="rId9"/>
    <sheet name="Market_CVA" sheetId="33" r:id="rId10"/>
    <sheet name="Operations" sheetId="32" r:id="rId11"/>
    <sheet name="Safe&amp;Dignified" sheetId="31" r:id="rId12"/>
    <sheet name="References" sheetId="29" r:id="rId13"/>
    <sheet name="Sheet1" sheetId="35" r:id="rId14"/>
  </sheets>
  <externalReferences>
    <externalReference r:id="rId15"/>
    <externalReference r:id="rId16"/>
  </externalReferences>
  <definedNames>
    <definedName name="_xlnm._FilterDatabase" localSheetId="5" hidden="1">ECO_DRR!$A$2:$K$2</definedName>
    <definedName name="_xlnm._FilterDatabase" localSheetId="2" hidden="1">Tier1!$A$4:$B$41</definedName>
    <definedName name="_xlnm._FilterDatabase" localSheetId="4" hidden="1">Tier3!$A$3:$R$39</definedName>
    <definedName name="List">Tier1!$D$9:$E$9</definedName>
    <definedName name="Risk" localSheetId="11">[1]Tier1!#REF!</definedName>
    <definedName name="Risk">Tier1!#REF!</definedName>
    <definedName name="YesNo" localSheetId="11">[1]Tier1!$E$9:$H$9</definedName>
    <definedName name="YesNo">Tier1!$E$9:$H$9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 i="23" l="1"/>
  <c r="D23" i="23"/>
  <c r="D24" i="23"/>
  <c r="D25" i="23"/>
  <c r="D26" i="23"/>
  <c r="D27" i="23"/>
  <c r="D28" i="23"/>
  <c r="D29" i="23"/>
  <c r="D30" i="23"/>
  <c r="D31" i="23"/>
  <c r="D32" i="23"/>
  <c r="D33" i="23"/>
  <c r="D34" i="23"/>
  <c r="D35" i="23"/>
  <c r="D36" i="23"/>
  <c r="D37" i="23"/>
  <c r="D38" i="23"/>
  <c r="D39" i="23"/>
  <c r="D40" i="23"/>
  <c r="D41" i="23"/>
  <c r="D6" i="23"/>
  <c r="D7" i="23"/>
  <c r="D8" i="23"/>
  <c r="D9" i="23"/>
  <c r="D10" i="23"/>
  <c r="D11" i="23"/>
  <c r="D12" i="23"/>
  <c r="D13" i="23"/>
  <c r="D14" i="23"/>
  <c r="D15" i="23"/>
  <c r="D16" i="23"/>
  <c r="D17" i="23"/>
  <c r="D18" i="23"/>
  <c r="G18" i="23" s="1"/>
  <c r="H18" i="23" s="1"/>
  <c r="D19" i="23"/>
  <c r="D20" i="23"/>
  <c r="D21" i="23"/>
  <c r="D22" i="23"/>
  <c r="A29" i="22"/>
  <c r="A41" i="23" l="1"/>
  <c r="A40" i="23"/>
  <c r="A7" i="23" l="1"/>
  <c r="A7" i="24"/>
  <c r="A8" i="24"/>
  <c r="A9" i="24"/>
  <c r="A10" i="24"/>
  <c r="A11" i="24"/>
  <c r="A12" i="24"/>
  <c r="A13" i="24"/>
  <c r="A14" i="24"/>
  <c r="A15" i="24"/>
  <c r="A16" i="24"/>
  <c r="A17" i="24"/>
  <c r="A18" i="24"/>
  <c r="A19" i="24"/>
  <c r="A20" i="24"/>
  <c r="A21" i="24"/>
  <c r="A22" i="24"/>
  <c r="A23" i="24"/>
  <c r="A24" i="24"/>
  <c r="A25" i="24"/>
  <c r="A26" i="24"/>
  <c r="A27" i="24"/>
  <c r="A28" i="24"/>
  <c r="A29" i="24"/>
  <c r="A30" i="24"/>
  <c r="A31" i="24"/>
  <c r="A32" i="24"/>
  <c r="A33" i="24"/>
  <c r="A34" i="24"/>
  <c r="A35" i="24"/>
  <c r="A36" i="24"/>
  <c r="A37" i="24"/>
  <c r="A38" i="24"/>
  <c r="A39" i="24"/>
  <c r="A40" i="24"/>
  <c r="A41" i="24"/>
  <c r="A5" i="24"/>
  <c r="A5" i="23" l="1"/>
  <c r="A6" i="24" l="1"/>
  <c r="F36" i="24"/>
  <c r="F37" i="24"/>
  <c r="F38" i="24"/>
  <c r="F39" i="24"/>
  <c r="F40" i="24"/>
  <c r="F41" i="24"/>
  <c r="D5" i="23" l="1"/>
  <c r="F6" i="24" l="1"/>
  <c r="F7" i="24"/>
  <c r="F8" i="24"/>
  <c r="F9" i="24"/>
  <c r="F10" i="24"/>
  <c r="F11" i="24"/>
  <c r="F12" i="24"/>
  <c r="F13" i="24"/>
  <c r="F14" i="24"/>
  <c r="F15" i="24"/>
  <c r="F16" i="24"/>
  <c r="F17" i="24"/>
  <c r="F18" i="24"/>
  <c r="F19" i="24"/>
  <c r="F20" i="24"/>
  <c r="F21" i="24"/>
  <c r="F22" i="24"/>
  <c r="F23" i="24"/>
  <c r="F24" i="24"/>
  <c r="F25" i="24"/>
  <c r="F26" i="24"/>
  <c r="F27" i="24"/>
  <c r="F28" i="24"/>
  <c r="F29" i="24"/>
  <c r="F30" i="24"/>
  <c r="F31" i="24"/>
  <c r="F32" i="24"/>
  <c r="F33" i="24"/>
  <c r="F34" i="24"/>
  <c r="F35" i="24"/>
  <c r="F6" i="23"/>
  <c r="G6" i="23" s="1"/>
  <c r="F7" i="23"/>
  <c r="G7" i="23" s="1"/>
  <c r="H7" i="23" s="1"/>
  <c r="F8" i="23"/>
  <c r="G8" i="23" s="1"/>
  <c r="F9" i="23"/>
  <c r="F10" i="23"/>
  <c r="G10" i="23" s="1"/>
  <c r="F11" i="23"/>
  <c r="G11" i="23" s="1"/>
  <c r="F12" i="23"/>
  <c r="G12" i="23" s="1"/>
  <c r="F13" i="23"/>
  <c r="G13" i="23" s="1"/>
  <c r="F14" i="23"/>
  <c r="G14" i="23" s="1"/>
  <c r="F15" i="23"/>
  <c r="G15" i="23" s="1"/>
  <c r="H15" i="23" s="1"/>
  <c r="F16" i="23"/>
  <c r="G16" i="23" s="1"/>
  <c r="F17" i="23"/>
  <c r="G17" i="23" s="1"/>
  <c r="F18" i="23"/>
  <c r="C18" i="24" s="1"/>
  <c r="F19" i="23"/>
  <c r="G19" i="23" s="1"/>
  <c r="H19" i="23" s="1"/>
  <c r="F20" i="23"/>
  <c r="G20" i="23" s="1"/>
  <c r="F21" i="23"/>
  <c r="G21" i="23" s="1"/>
  <c r="F22" i="23"/>
  <c r="G22" i="23" s="1"/>
  <c r="H22" i="23" s="1"/>
  <c r="B22" i="24" s="1"/>
  <c r="F23" i="23"/>
  <c r="G23" i="23" s="1"/>
  <c r="H23" i="23" s="1"/>
  <c r="B23" i="24" s="1"/>
  <c r="F24" i="23"/>
  <c r="G24" i="23" s="1"/>
  <c r="F25" i="23"/>
  <c r="G25" i="23" s="1"/>
  <c r="C25" i="24" s="1"/>
  <c r="F26" i="23"/>
  <c r="G26" i="23" s="1"/>
  <c r="F27" i="23"/>
  <c r="G27" i="23" s="1"/>
  <c r="F28" i="23"/>
  <c r="G28" i="23" s="1"/>
  <c r="H28" i="23" s="1"/>
  <c r="F29" i="23"/>
  <c r="G29" i="23" s="1"/>
  <c r="H29" i="23" s="1"/>
  <c r="F30" i="23"/>
  <c r="G30" i="23" s="1"/>
  <c r="F31" i="23"/>
  <c r="G31" i="23" s="1"/>
  <c r="H31" i="23" s="1"/>
  <c r="B31" i="24" s="1"/>
  <c r="F32" i="23"/>
  <c r="G32" i="23" s="1"/>
  <c r="F33" i="23"/>
  <c r="G33" i="23" s="1"/>
  <c r="F34" i="23"/>
  <c r="G34" i="23" s="1"/>
  <c r="F35" i="23"/>
  <c r="G35" i="23" s="1"/>
  <c r="F36" i="23"/>
  <c r="G36" i="23" s="1"/>
  <c r="F37" i="23"/>
  <c r="G37" i="23" s="1"/>
  <c r="F38" i="23"/>
  <c r="G38" i="23" s="1"/>
  <c r="C38" i="24" s="1"/>
  <c r="G38" i="24" s="1"/>
  <c r="H38" i="24" s="1"/>
  <c r="F39" i="23"/>
  <c r="G39" i="23" s="1"/>
  <c r="C39" i="24" s="1"/>
  <c r="G39" i="24" s="1"/>
  <c r="H39" i="24" s="1"/>
  <c r="F40" i="23"/>
  <c r="G40" i="23" s="1"/>
  <c r="C40" i="24" s="1"/>
  <c r="G40" i="24" s="1"/>
  <c r="H40" i="24" s="1"/>
  <c r="F41" i="23"/>
  <c r="G41" i="23" s="1"/>
  <c r="C41" i="24" s="1"/>
  <c r="G41" i="24" s="1"/>
  <c r="H41" i="24" s="1"/>
  <c r="A29" i="23"/>
  <c r="F5" i="23"/>
  <c r="B18" i="24"/>
  <c r="B25" i="24"/>
  <c r="H16" i="23" l="1"/>
  <c r="B16" i="24" s="1"/>
  <c r="C14" i="24"/>
  <c r="H14" i="23"/>
  <c r="B14" i="24" s="1"/>
  <c r="G25" i="24"/>
  <c r="H25" i="24" s="1"/>
  <c r="G18" i="24"/>
  <c r="H18" i="24" s="1"/>
  <c r="G14" i="24"/>
  <c r="H14" i="24" s="1"/>
  <c r="G9" i="23"/>
  <c r="H9" i="23" s="1"/>
  <c r="B9" i="24" s="1"/>
  <c r="H8" i="23"/>
  <c r="B8" i="24" s="1"/>
  <c r="C8" i="24"/>
  <c r="G8" i="24" s="1"/>
  <c r="H8" i="24" s="1"/>
  <c r="H36" i="23"/>
  <c r="B36" i="24" s="1"/>
  <c r="C36" i="24"/>
  <c r="G36" i="24" s="1"/>
  <c r="H36" i="24" s="1"/>
  <c r="B29" i="24"/>
  <c r="C29" i="24"/>
  <c r="G29" i="24" s="1"/>
  <c r="H29" i="24" s="1"/>
  <c r="B28" i="24"/>
  <c r="C28" i="24"/>
  <c r="G28" i="24" s="1"/>
  <c r="H28" i="24" s="1"/>
  <c r="B19" i="24"/>
  <c r="C19" i="24"/>
  <c r="G19" i="24" s="1"/>
  <c r="H19" i="24" s="1"/>
  <c r="H17" i="23"/>
  <c r="B17" i="24" s="1"/>
  <c r="C17" i="24"/>
  <c r="G17" i="24" s="1"/>
  <c r="H17" i="24" s="1"/>
  <c r="C16" i="24"/>
  <c r="G16" i="24" s="1"/>
  <c r="H16" i="24" s="1"/>
  <c r="C23" i="24"/>
  <c r="G23" i="24" s="1"/>
  <c r="H23" i="24" s="1"/>
  <c r="C22" i="24"/>
  <c r="G22" i="24" s="1"/>
  <c r="H22" i="24" s="1"/>
  <c r="C31" i="24"/>
  <c r="G31" i="24" s="1"/>
  <c r="H31" i="24" s="1"/>
  <c r="G5" i="23"/>
  <c r="A8" i="23"/>
  <c r="A37" i="23"/>
  <c r="H5" i="23" l="1"/>
  <c r="B5" i="24" s="1"/>
  <c r="C9" i="24"/>
  <c r="G9" i="24" s="1"/>
  <c r="H9" i="24" s="1"/>
  <c r="B7" i="24"/>
  <c r="C7" i="24"/>
  <c r="G7" i="24" s="1"/>
  <c r="H7" i="24" s="1"/>
  <c r="H26" i="23"/>
  <c r="B26" i="24" s="1"/>
  <c r="C26" i="24"/>
  <c r="G26" i="24" s="1"/>
  <c r="H26" i="24" s="1"/>
  <c r="H32" i="23"/>
  <c r="B32" i="24" s="1"/>
  <c r="C32" i="24"/>
  <c r="G32" i="24" s="1"/>
  <c r="H32" i="24" s="1"/>
  <c r="H37" i="23"/>
  <c r="B37" i="24" s="1"/>
  <c r="C37" i="24"/>
  <c r="H27" i="23"/>
  <c r="B27" i="24" s="1"/>
  <c r="C27" i="24"/>
  <c r="G27" i="24" s="1"/>
  <c r="H27" i="24" s="1"/>
  <c r="H10" i="23"/>
  <c r="B10" i="24" s="1"/>
  <c r="C10" i="24"/>
  <c r="G10" i="24" s="1"/>
  <c r="H10" i="24" s="1"/>
  <c r="H30" i="23"/>
  <c r="B30" i="24" s="1"/>
  <c r="C30" i="24"/>
  <c r="G30" i="24" s="1"/>
  <c r="H30" i="24" s="1"/>
  <c r="H11" i="23"/>
  <c r="B11" i="24" s="1"/>
  <c r="C11" i="24"/>
  <c r="G11" i="24" s="1"/>
  <c r="H11" i="24" s="1"/>
  <c r="H33" i="23"/>
  <c r="B33" i="24" s="1"/>
  <c r="C33" i="24"/>
  <c r="G33" i="24" s="1"/>
  <c r="H33" i="24" s="1"/>
  <c r="H12" i="23"/>
  <c r="B12" i="24" s="1"/>
  <c r="C12" i="24"/>
  <c r="G12" i="24" s="1"/>
  <c r="H12" i="24" s="1"/>
  <c r="B15" i="24"/>
  <c r="C15" i="24"/>
  <c r="G15" i="24" s="1"/>
  <c r="H15" i="24" s="1"/>
  <c r="H34" i="23"/>
  <c r="B34" i="24" s="1"/>
  <c r="C34" i="24"/>
  <c r="G34" i="24" s="1"/>
  <c r="H34" i="24" s="1"/>
  <c r="H20" i="23"/>
  <c r="B20" i="24" s="1"/>
  <c r="C20" i="24"/>
  <c r="G20" i="24" s="1"/>
  <c r="H20" i="24" s="1"/>
  <c r="H35" i="23"/>
  <c r="B35" i="24" s="1"/>
  <c r="C35" i="24"/>
  <c r="G35" i="24" s="1"/>
  <c r="H35" i="24" s="1"/>
  <c r="H21" i="23"/>
  <c r="B21" i="24" s="1"/>
  <c r="C21" i="24"/>
  <c r="G21" i="24" s="1"/>
  <c r="H21" i="24" s="1"/>
  <c r="H39" i="23"/>
  <c r="B39" i="24" s="1"/>
  <c r="H6" i="23"/>
  <c r="C6" i="24"/>
  <c r="G6" i="24" s="1"/>
  <c r="H6" i="24" s="1"/>
  <c r="H24" i="23"/>
  <c r="B24" i="24" s="1"/>
  <c r="C24" i="24"/>
  <c r="G24" i="24" s="1"/>
  <c r="H24" i="24" s="1"/>
  <c r="H13" i="23"/>
  <c r="B13" i="24" s="1"/>
  <c r="C13" i="24"/>
  <c r="G13" i="24" s="1"/>
  <c r="H13" i="24" s="1"/>
  <c r="A27" i="23"/>
  <c r="G37" i="24" l="1"/>
  <c r="H37" i="24" s="1"/>
  <c r="H41" i="23"/>
  <c r="B41" i="24" s="1"/>
  <c r="B6" i="24"/>
  <c r="H40" i="23"/>
  <c r="B40" i="24" s="1"/>
  <c r="N10" i="22"/>
  <c r="N9" i="22"/>
  <c r="N8" i="22"/>
  <c r="N7" i="22"/>
  <c r="N6" i="22"/>
  <c r="M9" i="22"/>
  <c r="M8" i="22"/>
  <c r="M7" i="22"/>
  <c r="M6" i="22"/>
  <c r="L6" i="22"/>
  <c r="L7" i="22"/>
  <c r="L8" i="22"/>
  <c r="L9" i="22"/>
  <c r="M10" i="22"/>
  <c r="L10" i="22"/>
  <c r="A39" i="23" l="1"/>
  <c r="A22" i="23"/>
  <c r="A21" i="23"/>
  <c r="A20" i="23"/>
  <c r="A19" i="23"/>
  <c r="A17" i="23"/>
  <c r="A16" i="23"/>
  <c r="A15" i="23"/>
  <c r="A13" i="23"/>
  <c r="A12" i="23"/>
  <c r="A6" i="23"/>
  <c r="A9" i="23"/>
  <c r="A10" i="23"/>
  <c r="A11" i="23"/>
  <c r="A23" i="23"/>
  <c r="A24" i="23"/>
  <c r="A26" i="23"/>
  <c r="A28" i="23"/>
  <c r="A30" i="23"/>
  <c r="A31" i="23"/>
  <c r="A32" i="23"/>
  <c r="A33" i="23"/>
  <c r="A34" i="23"/>
  <c r="A35" i="23"/>
  <c r="A36" i="23"/>
  <c r="B1" i="24"/>
  <c r="A1" i="24"/>
  <c r="A1" i="23"/>
  <c r="F5" i="24" l="1"/>
  <c r="C5" i="24" l="1"/>
  <c r="G5" i="24" s="1"/>
  <c r="H5"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Srivastava, Vijay</author>
  </authors>
  <commentList>
    <comment ref="B2" authorId="0" shapeId="0" xr:uid="{9C1055E1-D208-47F0-A60D-1F2DD9308B6A}">
      <text>
        <r>
          <rPr>
            <sz val="20"/>
            <color indexed="81"/>
            <rFont val="Franklin Gothic Book"/>
            <family val="2"/>
          </rPr>
          <t xml:space="preserve">                                                            </t>
        </r>
        <r>
          <rPr>
            <b/>
            <sz val="20"/>
            <color indexed="81"/>
            <rFont val="Franklin Gothic Book"/>
            <family val="2"/>
          </rPr>
          <t xml:space="preserve">             </t>
        </r>
        <r>
          <rPr>
            <b/>
            <sz val="20"/>
            <color indexed="81"/>
            <rFont val="THoma"/>
          </rPr>
          <t xml:space="preserve"> </t>
        </r>
        <r>
          <rPr>
            <b/>
            <u/>
            <sz val="24"/>
            <color indexed="81"/>
            <rFont val="Tahoma"/>
            <family val="2"/>
          </rPr>
          <t>WHY</t>
        </r>
        <r>
          <rPr>
            <sz val="20"/>
            <color indexed="81"/>
            <rFont val="Franklin Gothic Book"/>
            <family val="2"/>
          </rPr>
          <t xml:space="preserve">
</t>
        </r>
        <r>
          <rPr>
            <sz val="20"/>
            <color indexed="81"/>
            <rFont val="THoma"/>
          </rPr>
          <t>Stewardship is one of the core principles of Catholic Social Teaching (CST). Caring for the natural environment is critical for the wellbeing of all those who inhabit the planet. In his encyclical Laudato Si’,  Pope Francis calls us to “realise that a true ecological approach always becomes a social approach…so as to hear both the cry of the earth and the cry of the poor”. The impact of programme activities on the built and natural environment may be unnoticeable at first but could have long term consequences if not closely analysed at the beginning. Caritas Internationalis Member Organizations (CIMOs) and partners seek to ensure environmental stewardship is applied in all our work. The Environmental Stewardship Tool (EST) was developed to help teams screen for environmental risks as they design programmes and activities; it can complement other environmental impact assessment tools. The main objective of the EST is to ensure that the preservation of natural resources (such as forests, biodiversity, water, soil etc.) is done in a sustainable manner alongside all activities involving the natural and built environment (such as shelter and infrastructure construction).</t>
        </r>
        <r>
          <rPr>
            <sz val="24"/>
            <color indexed="81"/>
            <rFont val="Tahoma"/>
            <family val="2"/>
          </rPr>
          <t xml:space="preserve">
</t>
        </r>
      </text>
    </comment>
    <comment ref="C2" authorId="0" shapeId="0" xr:uid="{9C0697E2-4475-4CF6-A4D5-62EED3E2FA6B}">
      <text>
        <r>
          <rPr>
            <b/>
            <sz val="18"/>
            <color indexed="81"/>
            <rFont val="Franklin Gothic Book"/>
            <family val="2"/>
          </rPr>
          <t xml:space="preserve">                                                       </t>
        </r>
        <r>
          <rPr>
            <b/>
            <sz val="20"/>
            <color indexed="81"/>
            <rFont val="Tahoma"/>
            <family val="2"/>
          </rPr>
          <t xml:space="preserve"> </t>
        </r>
        <r>
          <rPr>
            <b/>
            <u/>
            <sz val="24"/>
            <color indexed="81"/>
            <rFont val="Tahoma"/>
            <family val="2"/>
          </rPr>
          <t>WHAT</t>
        </r>
        <r>
          <rPr>
            <sz val="20"/>
            <color indexed="81"/>
            <rFont val="Tahoma"/>
            <family val="2"/>
          </rPr>
          <t xml:space="preserve">
The Environmental Stewardship Tool (EST) is intended to enhance programme quality and improve the accountability of humanitarian and development programmes (namely in Food Security and Livelihoods, DRR, Markets &amp; CVA, Shelter &amp; Settlements and WASH sectors) to improve, rather than degrade the natural environment. This includes not only our thematic approaches but also our operations. The tool allows for the rapid identification and registering the risk level of key environmental issues which could be experienced by natural and manmade systems as a result of programme activities. For the purposes of this tool, Environmental Risk is defined as the actual or potential threat of adverse effects on living organisms and the natural environment arising out of planned activities. Tier 1 provides a series of statements to consider when designing a programme. Tier 2 supports teams to rank the level of risk each action may have on the environment and on individuals and communities living in those programme areas. Tier 3 helps mitigate risks by prompting measures that are environmentally responsible and activities that are regenerative in nature; with sector specific guidance provided in the accompanying tabs.</t>
        </r>
        <r>
          <rPr>
            <b/>
            <sz val="16"/>
            <color indexed="81"/>
            <rFont val="Franklin Gothic Book"/>
            <family val="2"/>
          </rPr>
          <t xml:space="preserve">
</t>
        </r>
        <r>
          <rPr>
            <sz val="9"/>
            <color indexed="81"/>
            <rFont val="Tahoma"/>
            <family val="2"/>
          </rPr>
          <t xml:space="preserve">
 </t>
        </r>
      </text>
    </comment>
    <comment ref="D2" authorId="0" shapeId="0" xr:uid="{05286739-107D-4641-8E73-8E1E0D08E4A3}">
      <text>
        <r>
          <rPr>
            <b/>
            <sz val="24"/>
            <color indexed="81"/>
            <rFont val="Tahoma"/>
            <family val="2"/>
          </rPr>
          <t xml:space="preserve">                                           </t>
        </r>
        <r>
          <rPr>
            <b/>
            <u/>
            <sz val="24"/>
            <color indexed="81"/>
            <rFont val="Tahoma"/>
            <family val="2"/>
          </rPr>
          <t>WHEN</t>
        </r>
        <r>
          <rPr>
            <b/>
            <sz val="20"/>
            <color indexed="81"/>
            <rFont val="Tahoma"/>
            <family val="2"/>
          </rPr>
          <t xml:space="preserve">
</t>
        </r>
        <r>
          <rPr>
            <sz val="20"/>
            <color indexed="81"/>
            <rFont val="Tahoma"/>
            <family val="2"/>
          </rPr>
          <t>The tool should be used during the programme design phase and prior to the implementation of a project to inform stakeholders of both the risks associated with potentially negative environmental impacts, along with the benefits of activities which could regenerate the natural environment. The tool can also be used during project implementation as part of continuous improvements in programme quality and for monitoring, evaluation, accountability and learning purposes.</t>
        </r>
        <r>
          <rPr>
            <sz val="9"/>
            <color indexed="81"/>
            <rFont val="Tahoma"/>
            <family val="2"/>
          </rPr>
          <t xml:space="preserve">
</t>
        </r>
      </text>
    </comment>
    <comment ref="E2" authorId="0" shapeId="0" xr:uid="{A6442AFF-4788-4905-A172-89BFD969D64D}">
      <text>
        <r>
          <rPr>
            <b/>
            <sz val="24"/>
            <color indexed="81"/>
            <rFont val="Tahoma"/>
            <family val="2"/>
          </rPr>
          <t xml:space="preserve">                                      </t>
        </r>
        <r>
          <rPr>
            <b/>
            <u/>
            <sz val="24"/>
            <color indexed="81"/>
            <rFont val="Tahoma"/>
            <family val="2"/>
          </rPr>
          <t>WHO</t>
        </r>
        <r>
          <rPr>
            <b/>
            <sz val="9"/>
            <color indexed="81"/>
            <rFont val="Tahoma"/>
            <family val="2"/>
          </rPr>
          <t xml:space="preserve">
</t>
        </r>
        <r>
          <rPr>
            <sz val="20"/>
            <color indexed="81"/>
            <rFont val="Tahoma"/>
            <family val="2"/>
          </rPr>
          <t>Project managers, coordinators, field officers, funding officers and technical staff from CIMOs and partner organisations working on projects that interface with the natural environment. This should be completed by the programme design team and include those who have knowledge of the local context. The programme design team may consist of, but is not limited to, agency/partner staff, along with government representatives, community members, or anyone else involved in the design/implementation of the programme.</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Srivastava, Vijay</author>
  </authors>
  <commentList>
    <comment ref="A2" authorId="0" shapeId="0" xr:uid="{0EA21649-E92B-42E9-A56F-2B395DA53093}">
      <text>
        <r>
          <rPr>
            <b/>
            <u/>
            <sz val="12"/>
            <color indexed="81"/>
            <rFont val="Arial"/>
            <family val="2"/>
          </rPr>
          <t>Instructions</t>
        </r>
        <r>
          <rPr>
            <u/>
            <sz val="12"/>
            <color indexed="81"/>
            <rFont val="Arial"/>
            <family val="2"/>
          </rPr>
          <t>:</t>
        </r>
        <r>
          <rPr>
            <sz val="12"/>
            <color indexed="81"/>
            <rFont val="Arial"/>
            <family val="2"/>
          </rPr>
          <t xml:space="preserve"> As a programme design team*, go through each question on the checklist and answer "yes", "somewhat" or "no" as it relates to the impacts your programme activities may have on the environment. If the statement is not relevant to the context, mark "n/a" for "not applicable". If you marked "yes" or "somewhat" on ANY of the statements, those cells will appear in </t>
        </r>
        <r>
          <rPr>
            <b/>
            <sz val="12"/>
            <color indexed="10"/>
            <rFont val="Arial"/>
            <family val="2"/>
          </rPr>
          <t>RED</t>
        </r>
        <r>
          <rPr>
            <sz val="12"/>
            <color indexed="81"/>
            <rFont val="Arial"/>
            <family val="2"/>
          </rPr>
          <t xml:space="preserve"> and </t>
        </r>
        <r>
          <rPr>
            <b/>
            <sz val="12"/>
            <color indexed="34"/>
            <rFont val="Arial"/>
            <family val="2"/>
          </rPr>
          <t>YELLOW</t>
        </r>
        <r>
          <rPr>
            <sz val="12"/>
            <color indexed="81"/>
            <rFont val="Arial"/>
            <family val="2"/>
          </rPr>
          <t xml:space="preserve">. 
</t>
        </r>
        <r>
          <rPr>
            <b/>
            <sz val="12"/>
            <color indexed="10"/>
            <rFont val="Arial"/>
            <family val="2"/>
          </rPr>
          <t xml:space="preserve">RED </t>
        </r>
        <r>
          <rPr>
            <sz val="12"/>
            <color indexed="81"/>
            <rFont val="Arial"/>
            <family val="2"/>
          </rPr>
          <t>indicates the issues you should address first in Tier 2. Once completed, proceed to Tier 2 for further analysis. If you marked "no" or "n/a" to all of the statements, no further analysis is needed. Refer to the summary table on this tab for a quick reference of how many statements appear as "Yes", "Somewhat", or "No". The "Comments" tab is not mandatory but can be used to explain why specific answers were selected.</t>
        </r>
        <r>
          <rPr>
            <sz val="12"/>
            <color indexed="81"/>
            <rFont val="Franklin Gothic Book"/>
            <family val="2"/>
          </rPr>
          <t xml:space="preserve">
</t>
        </r>
        <r>
          <rPr>
            <sz val="12"/>
            <color indexed="81"/>
            <rFont val="Tahoma"/>
            <family val="2"/>
          </rPr>
          <t xml:space="preserve">
</t>
        </r>
        <r>
          <rPr>
            <sz val="12"/>
            <color indexed="81"/>
            <rFont val="Arial"/>
            <family val="2"/>
          </rPr>
          <t>*The programme design team may consist of but is not limited to agency/partner staff (incl. managers, coordinators, technical advisers, funding officers, monitoring staff) government representatives, community members, or anyone else involved in the design/implementation of the programme.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Srivastava, Vijay</author>
    <author>Gisele Henriques</author>
  </authors>
  <commentList>
    <comment ref="A2" authorId="0" shapeId="0" xr:uid="{9D312C86-ACCA-40FA-96D3-E6D2F94624D1}">
      <text>
        <r>
          <rPr>
            <b/>
            <u/>
            <sz val="11"/>
            <color indexed="81"/>
            <rFont val="Arial"/>
            <family val="2"/>
          </rPr>
          <t>Instructions</t>
        </r>
        <r>
          <rPr>
            <sz val="11"/>
            <color indexed="81"/>
            <rFont val="Arial"/>
            <family val="2"/>
          </rPr>
          <t xml:space="preserve">: As a programme design team, begin by working in the areas of potential risk that appear in </t>
        </r>
        <r>
          <rPr>
            <sz val="11"/>
            <color indexed="10"/>
            <rFont val="Arial"/>
            <family val="2"/>
          </rPr>
          <t>RED;</t>
        </r>
        <r>
          <rPr>
            <sz val="11"/>
            <color indexed="81"/>
            <rFont val="Arial"/>
            <family val="2"/>
          </rPr>
          <t xml:space="preserve"> then, if applicable, work on the areas of potential risk that appear in </t>
        </r>
        <r>
          <rPr>
            <sz val="11"/>
            <color indexed="43"/>
            <rFont val="Arial"/>
            <family val="2"/>
          </rPr>
          <t>YELLOW</t>
        </r>
        <r>
          <rPr>
            <sz val="11"/>
            <color indexed="81"/>
            <rFont val="Arial"/>
            <family val="2"/>
          </rPr>
          <t xml:space="preserve">. No need to type a risk statement for elements flagged GREEN in Tier 1. For each area of potential risk, </t>
        </r>
        <r>
          <rPr>
            <u/>
            <sz val="11"/>
            <color indexed="81"/>
            <rFont val="Arial"/>
            <family val="2"/>
          </rPr>
          <t>type a risk statement</t>
        </r>
        <r>
          <rPr>
            <sz val="11"/>
            <color indexed="81"/>
            <rFont val="Arial"/>
            <family val="2"/>
          </rPr>
          <t>* into the cell (see the example for a risk statement). Then, rank what the potential impact and likelihood of the risk statement (see the definition table for further explanation of "High", "Medium" and "Low" impact). Once your team has determined the Impact and Likelihood of the Risk Statement, the table will produce an overall risk ranking of the statement. Then, proceed to</t>
        </r>
        <r>
          <rPr>
            <b/>
            <sz val="11"/>
            <color indexed="81"/>
            <rFont val="Arial"/>
            <family val="2"/>
          </rPr>
          <t xml:space="preserve"> </t>
        </r>
        <r>
          <rPr>
            <sz val="11"/>
            <color indexed="81"/>
            <rFont val="Arial"/>
            <family val="2"/>
          </rPr>
          <t xml:space="preserve">Tier 3 to address ways to mitigate the risk.
</t>
        </r>
        <r>
          <rPr>
            <b/>
            <sz val="11"/>
            <color indexed="81"/>
            <rFont val="Arial"/>
            <family val="2"/>
          </rPr>
          <t xml:space="preserve">
</t>
        </r>
        <r>
          <rPr>
            <sz val="11"/>
            <color indexed="81"/>
            <rFont val="Arial"/>
            <family val="2"/>
          </rPr>
          <t>*The risk statement expands upon the statements presented in Tier 1. It is a detailed description about the potential impact programme activities may have on individuals and communities, along with the natural or built environment. The risk statement should be specific to the context.</t>
        </r>
        <r>
          <rPr>
            <sz val="11"/>
            <color indexed="81"/>
            <rFont val="Tahoma"/>
            <family val="2"/>
          </rPr>
          <t xml:space="preserve">
</t>
        </r>
      </text>
    </comment>
    <comment ref="C2" authorId="1" shapeId="0" xr:uid="{31B19E01-B273-48FB-B704-4B09268E425E}">
      <text>
        <r>
          <rPr>
            <sz val="12"/>
            <color indexed="81"/>
            <rFont val="Tahoma"/>
            <family val="2"/>
          </rPr>
          <t>Additional Example WASH: Groundwater abstraction from boreholes for drinking water without appropriate analysis (e.g., not carrying out or poor capacity testing, over sizing of pump), may contribute to depletion of the aquifer, creating further water insecurity for the community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Srivastava, Vijay</author>
    <author>Gisele Henriques</author>
  </authors>
  <commentList>
    <comment ref="A2" authorId="0" shapeId="0" xr:uid="{BDE20B6F-7A12-42E7-B96C-4C521EA2FBE3}">
      <text>
        <r>
          <rPr>
            <b/>
            <u/>
            <sz val="12"/>
            <color indexed="8"/>
            <rFont val="Arial"/>
            <family val="2"/>
          </rPr>
          <t>Instructions:</t>
        </r>
        <r>
          <rPr>
            <b/>
            <sz val="12"/>
            <color indexed="8"/>
            <rFont val="Arial"/>
            <family val="2"/>
          </rPr>
          <t xml:space="preserve"> </t>
        </r>
        <r>
          <rPr>
            <i/>
            <sz val="12"/>
            <color indexed="8"/>
            <rFont val="Arial"/>
            <family val="2"/>
          </rPr>
          <t>As a programme design team, begin by working on the risk statement where the risk ranking is</t>
        </r>
        <r>
          <rPr>
            <i/>
            <sz val="12"/>
            <color indexed="9"/>
            <rFont val="Arial"/>
            <family val="2"/>
          </rPr>
          <t xml:space="preserve"> </t>
        </r>
        <r>
          <rPr>
            <b/>
            <i/>
            <sz val="12"/>
            <color indexed="10"/>
            <rFont val="Arial"/>
            <family val="2"/>
          </rPr>
          <t>HIGH</t>
        </r>
        <r>
          <rPr>
            <i/>
            <sz val="12"/>
            <color indexed="10"/>
            <rFont val="Arial"/>
            <family val="2"/>
          </rPr>
          <t>,</t>
        </r>
        <r>
          <rPr>
            <i/>
            <sz val="12"/>
            <color indexed="9"/>
            <rFont val="Arial"/>
            <family val="2"/>
          </rPr>
          <t xml:space="preserve"> </t>
        </r>
        <r>
          <rPr>
            <i/>
            <sz val="12"/>
            <color indexed="8"/>
            <rFont val="Arial"/>
            <family val="2"/>
          </rPr>
          <t xml:space="preserve">then, if applicable, work in the areas that are </t>
        </r>
        <r>
          <rPr>
            <b/>
            <i/>
            <sz val="12"/>
            <color indexed="13"/>
            <rFont val="Arial"/>
            <family val="2"/>
          </rPr>
          <t>MEDIUM</t>
        </r>
        <r>
          <rPr>
            <i/>
            <sz val="12"/>
            <color indexed="8"/>
            <rFont val="Arial"/>
            <family val="2"/>
          </rPr>
          <t xml:space="preserve"> and finally, if relevant, those that are LOW, especially if you want to enhance regenerative opportunities. Follow the steps below to complete TIER 3:
</t>
        </r>
        <r>
          <rPr>
            <b/>
            <i/>
            <sz val="12"/>
            <color indexed="8"/>
            <rFont val="Arial"/>
            <family val="2"/>
          </rPr>
          <t>STEP 1:</t>
        </r>
        <r>
          <rPr>
            <i/>
            <sz val="12"/>
            <color indexed="8"/>
            <rFont val="Arial"/>
            <family val="2"/>
          </rPr>
          <t xml:space="preserve"> List any mitigation measures which may currently be in place by individuals, community groups, government, NGOs, private sector, or other actors which aim to mitigate (or reduce) the impact of the risk statement (see example of mitigation measure). These can be structural (such as infrastructure, etc.) or non structural (awareness campaigns, policy influencing, etc.). If there are none, state that and stay with your initial risk ranking.
</t>
        </r>
        <r>
          <rPr>
            <b/>
            <i/>
            <sz val="12"/>
            <color indexed="8"/>
            <rFont val="Arial"/>
            <family val="2"/>
          </rPr>
          <t>STEP 2:</t>
        </r>
        <r>
          <rPr>
            <i/>
            <sz val="12"/>
            <color indexed="8"/>
            <rFont val="Arial"/>
            <family val="2"/>
          </rPr>
          <t xml:space="preserve"> Determine if the mitigation measure is </t>
        </r>
        <r>
          <rPr>
            <b/>
            <i/>
            <sz val="12"/>
            <color indexed="10"/>
            <rFont val="Arial"/>
            <family val="2"/>
          </rPr>
          <t>Weak</t>
        </r>
        <r>
          <rPr>
            <i/>
            <sz val="12"/>
            <color indexed="8"/>
            <rFont val="Arial"/>
            <family val="2"/>
          </rPr>
          <t xml:space="preserve"> (marginally successful at reducing impact), </t>
        </r>
        <r>
          <rPr>
            <b/>
            <sz val="12"/>
            <color indexed="13"/>
            <rFont val="Arial"/>
            <family val="2"/>
          </rPr>
          <t>MEDIUM</t>
        </r>
        <r>
          <rPr>
            <i/>
            <sz val="12"/>
            <color indexed="8"/>
            <rFont val="Arial"/>
            <family val="2"/>
          </rPr>
          <t xml:space="preserve"> (moderately successful at reducing impact) or </t>
        </r>
        <r>
          <rPr>
            <b/>
            <sz val="12"/>
            <color indexed="57"/>
            <rFont val="Arial"/>
            <family val="2"/>
          </rPr>
          <t>Strong</t>
        </r>
        <r>
          <rPr>
            <i/>
            <sz val="12"/>
            <color indexed="8"/>
            <rFont val="Arial"/>
            <family val="2"/>
          </rPr>
          <t xml:space="preserve"> (highly successful at reducing impact). If no mitigation measure is in place select </t>
        </r>
        <r>
          <rPr>
            <b/>
            <i/>
            <sz val="12"/>
            <color indexed="8"/>
            <rFont val="Arial"/>
            <family val="2"/>
          </rPr>
          <t>NONE</t>
        </r>
        <r>
          <rPr>
            <i/>
            <sz val="12"/>
            <color indexed="8"/>
            <rFont val="Arial"/>
            <family val="2"/>
          </rPr>
          <t xml:space="preserve">. This will produce the net risk ranking of the risk statement you developed in Tier 2. 
</t>
        </r>
        <r>
          <rPr>
            <b/>
            <i/>
            <sz val="12"/>
            <color indexed="8"/>
            <rFont val="Arial"/>
            <family val="2"/>
          </rPr>
          <t>STEP 3:</t>
        </r>
        <r>
          <rPr>
            <i/>
            <sz val="12"/>
            <color indexed="8"/>
            <rFont val="Arial"/>
            <family val="2"/>
          </rPr>
          <t xml:space="preserve"> As a team, determine any additional mitigation or regenerative activities which could be considered for the programme. Refer to the technical guidance tabs for examples of activities which could further reduce the risk and/ or contribute to environmental outcomes. The guidance is by no means exhaustive and may not be appropriate in every case. Additionally, it is expected that the specific actions will need to be adapted to the local context. When appropriate, relevant expertise should be consulted; more than one mitigation measure may be needed.
</t>
        </r>
        <r>
          <rPr>
            <b/>
            <i/>
            <sz val="12"/>
            <color indexed="8"/>
            <rFont val="Arial"/>
            <family val="2"/>
          </rPr>
          <t>STEP 4:</t>
        </r>
        <r>
          <rPr>
            <i/>
            <sz val="12"/>
            <color indexed="8"/>
            <rFont val="Arial"/>
            <family val="2"/>
          </rPr>
          <t xml:space="preserve"> Once you have identified the additional mitigation action(s), list who is responsible for implementation and the expected positive impact of the measure. Tier 3 is </t>
        </r>
        <r>
          <rPr>
            <b/>
            <i/>
            <sz val="12"/>
            <color indexed="8"/>
            <rFont val="Arial"/>
            <family val="2"/>
          </rPr>
          <t>the final productor outcome of the EST</t>
        </r>
        <r>
          <rPr>
            <i/>
            <sz val="12"/>
            <color indexed="8"/>
            <rFont val="Arial"/>
            <family val="2"/>
          </rPr>
          <t xml:space="preserve">; results should be incorporated back into the final project design, implementation plan and MEAL systemsas relevant. </t>
        </r>
      </text>
    </comment>
    <comment ref="D2" authorId="1" shapeId="0" xr:uid="{75B46842-D09B-4894-A9DB-F4449DAEE42B}">
      <text>
        <r>
          <rPr>
            <sz val="12"/>
            <color indexed="81"/>
            <rFont val="Tahoma"/>
            <family val="2"/>
          </rPr>
          <t>Additional example WASH: In identification of locations, use appropriate method to detect ground water site, water demand and ensure adequate capacity testing or other modeling to assess recharge rate. Consider diversifying source and spreading demand across sources. Coordinate with relevant authority and others working in this aquafer to ensure not overdrawing water and continuous monitoring of source</t>
        </r>
      </text>
    </comment>
    <comment ref="I3" authorId="1" shapeId="0" xr:uid="{A5AC9633-93FA-44E2-9AB7-CA68DCB264A5}">
      <text>
        <r>
          <rPr>
            <sz val="9"/>
            <color indexed="81"/>
            <rFont val="Tahoma"/>
            <family val="2"/>
          </rPr>
          <t xml:space="preserve">When considering multiple actions in one cell distinguish by using numbers (e.g. 1,2,3…) 
</t>
        </r>
      </text>
    </comment>
  </commentList>
</comments>
</file>

<file path=xl/sharedStrings.xml><?xml version="1.0" encoding="utf-8"?>
<sst xmlns="http://schemas.openxmlformats.org/spreadsheetml/2006/main" count="547" uniqueCount="530">
  <si>
    <t>Environmental Stewardship Tool</t>
  </si>
  <si>
    <t>(Please click on top right corner)</t>
  </si>
  <si>
    <t xml:space="preserve">WHY </t>
  </si>
  <si>
    <t xml:space="preserve">WHAT </t>
  </si>
  <si>
    <t>WHEN</t>
  </si>
  <si>
    <t>WHO</t>
  </si>
  <si>
    <t>(Place cursor on the tab for details)</t>
  </si>
  <si>
    <t>x</t>
  </si>
  <si>
    <t>Guidance</t>
  </si>
  <si>
    <t>For a Tutorial Video go to https://efom.crs.org/environmental-stewardship-tool/</t>
  </si>
  <si>
    <t>How to Use the Tool</t>
  </si>
  <si>
    <t xml:space="preserve">       </t>
  </si>
  <si>
    <t xml:space="preserve">Ecosystems based Disaster Risk Reduction (DRR) </t>
  </si>
  <si>
    <t>This tab presents guidance on ecosystem based approaches for Disaster Risk Reduction (DRR) that could be implemented to mitigate the impact of specified natural hazards. Guidance was initially derived from the Green Recovery and Reconstruction Toolkit (GRRT) from the American Red Cross and WWF and incorporates input from technical advisors across the CI network, following international best practice. Where feasible, implementation of any actions should link to complementary activities initiated by governments, civil society, and local communities in order to take a landscape approach in line with the Global Standard for Nature based Solutions developed by IUCN. Links to these references are available in the REFERENCE TAB</t>
  </si>
  <si>
    <t>Food Security &amp; Livelihoods (FSL) and Climate Change Adaptation (CCA)</t>
  </si>
  <si>
    <t>This tab presents guidance on sustainable practices associated with Food Security, Livelihoods and Climate Change Adaptation and is by no means exhaustive. Much of the guidance was derived from the Trocaire's Natural Resource Rights Framework, CRS’s SMART Skills Competency Model and CAFOD’s Enterprises with Purpose: A Guide to Supporting Resilient and Sustainable Local Economies. Links to these resources are available in the REFERENCE TAB</t>
  </si>
  <si>
    <t>Shelter &amp; Settlements</t>
  </si>
  <si>
    <t>This guidance, presents Shelter and Settlement measures associated with sustainable practices that aim for environmental preservation in shelter activities; it is not exhaustive and should be adapted to the local context. The guidance is derived from CRS’s learning in the countries where it operates and additional humanitarian resources from Global Shelter Cluster, IFRC, BHA and UNHCR. Links to resource are available in the REFERENCE TAB</t>
  </si>
  <si>
    <t>WASH</t>
  </si>
  <si>
    <t>This tab presents guidance on environmental engineering approaches for water, sanitation and hygiene (WASH). This guidance should be adapted to the local context as necessary. It was derived from Naturvårdsverket (Swedish Environmental Protection Agency), US Environmental Protection Agency (EPA), NEAT+, ACF’s Water, Sanitation and Hygiene for Populations at Risk, Engineering in Emergencies and SPHERE along with additional guidance from CRS WASH experts with backgrounds in Hydrogeology and Environmental Engineering. Additional links provided in the REFERENCE TAB</t>
  </si>
  <si>
    <t xml:space="preserve">Market Systems _ CVA (Cash and Voucher Asssitance) </t>
  </si>
  <si>
    <t>This guidance is not exhaustive and is based on MiC Group's Market Based Programming Framework, UNHCR's Environmental Checklist for Cash Based and In-Kind Assistance, Group URD and the CaLP Network. Links to resources are found in the REFERENCE TAB</t>
  </si>
  <si>
    <t xml:space="preserve">Operations </t>
  </si>
  <si>
    <t>This tab is not exhaustive and does not contain all possible considerations for environmental stewardship from an operations perspective. Rather, it presents entry points which should be considered, along with viability and trade-offs. The content draws on guidance developed by CRS's Climate Action Working Group as well, as good practices from country teams. Resources from IFRC, ICRC, SCI, The WREC project within the Logistics Cluster, MSF, The Fleet Forum and the Climate Accelerator have also been leveraged to develop the content</t>
  </si>
  <si>
    <t xml:space="preserve">Safe and Dignified Programming </t>
  </si>
  <si>
    <t>Safe and Dignified Programming is the process of incorporating protection principles and promoting meaningful access, safety and dignity in humanitarian aid and development activities, it is a programme quality approach. A link to the full Safe and Dignified Programming Framework developed by CAFOD, Caritas Australia, CRS and Trocaire can be found in the REFERENCE TAB</t>
  </si>
  <si>
    <t>Reference</t>
  </si>
  <si>
    <t>In this tab you can find a list of resources used in the development of the Environmental Stewardship Tool</t>
  </si>
  <si>
    <t>Next Steps after the application of Tier 1,2,3 of the EST:</t>
  </si>
  <si>
    <t xml:space="preserve">Ø Have you integrated the results (Tier 3) of the EST in your project's design and MEAL plan; and made adjustments to the activities as relevant? </t>
  </si>
  <si>
    <t xml:space="preserve">Ø  Have you included environmental risks identified through the EST in your general project risk matrix? </t>
  </si>
  <si>
    <t xml:space="preserve">Ø  Have you identified specific roles/ functions to action the measures? </t>
  </si>
  <si>
    <t xml:space="preserve">Ø  Have you clearly identified actions and timelines? Are these realistic? Viable within budget and time frame? </t>
  </si>
  <si>
    <t xml:space="preserve">Ø  Have project and partner staff been involved with the application of the EST? Are they aware of the results (tier 3)? </t>
  </si>
  <si>
    <t xml:space="preserve">Ø  Have you included costs related to identified mitigation measures in the project's budget? </t>
  </si>
  <si>
    <t xml:space="preserve">Ø  If further training for partners is needed, have you included this in the project’s calendar of activities and budget? </t>
  </si>
  <si>
    <t xml:space="preserve">Ø   Have you shared/ validated the results with communities? If relevant, you can use the "EST for Communities" guidance to do this. </t>
  </si>
  <si>
    <t xml:space="preserve">Ø  If desirable, consider applying this tool at base/ mid/ end line to track measures but also identify additional emerging risks.  </t>
  </si>
  <si>
    <r>
      <t>Ø  Further guidance on the EST and related products can be found at</t>
    </r>
    <r>
      <rPr>
        <b/>
        <u/>
        <sz val="16"/>
        <color theme="8" tint="-0.249977111117893"/>
        <rFont val="Franklin Gothic Book"/>
        <family val="2"/>
      </rPr>
      <t xml:space="preserve"> CRS’s Emergency Field Operations Manual </t>
    </r>
  </si>
  <si>
    <t>! Be sure to save this sheet with the project identification information (name or #), partner and date of review!</t>
  </si>
  <si>
    <t>ABC</t>
  </si>
  <si>
    <r>
      <t xml:space="preserve">Instructions
</t>
    </r>
    <r>
      <rPr>
        <b/>
        <i/>
        <sz val="16"/>
        <rFont val="Franklin Gothic Book"/>
        <family val="2"/>
      </rPr>
      <t>(Place cursor on the tab for details)</t>
    </r>
  </si>
  <si>
    <t>Checklist Statements</t>
  </si>
  <si>
    <t xml:space="preserve"> Answer (Yes, Somewhat, No)</t>
  </si>
  <si>
    <t xml:space="preserve"> Comments (if needed)</t>
  </si>
  <si>
    <t>RESOURCE IMPACTS</t>
  </si>
  <si>
    <t xml:space="preserve">Programme activities may negatively impact resources (drinking water or water for agricultural inputs, food, soil, fuel, medicines, building materials, shells, coral, lime) </t>
  </si>
  <si>
    <t>Yes</t>
  </si>
  <si>
    <t>Somewhat</t>
  </si>
  <si>
    <t>No</t>
  </si>
  <si>
    <t xml:space="preserve">Programme activities may add to demands on local resources, such as water supply systems </t>
  </si>
  <si>
    <t>Resource Impacts</t>
  </si>
  <si>
    <t>Programme activities may negatively impact indigenous and traditional communities, such as restricting their traditional or customary access to and use of natural resources</t>
  </si>
  <si>
    <t>Cultural Impacts &amp; Displacement</t>
  </si>
  <si>
    <t>Programme activities may negatively affect downstream users of resources, notably surface and groundwater</t>
  </si>
  <si>
    <t>Biophysical Impacts</t>
  </si>
  <si>
    <t>Programme activities may negatively affect downstream or neighbouring settlements</t>
  </si>
  <si>
    <t>yes</t>
  </si>
  <si>
    <t>somewhat</t>
  </si>
  <si>
    <t>no</t>
  </si>
  <si>
    <t>n/a</t>
  </si>
  <si>
    <t>Soil, Water &amp; Air Quality</t>
  </si>
  <si>
    <t>Programme activities may involve extracting materials from their natural sources</t>
  </si>
  <si>
    <t>Climate Change &amp; Natural Hazards</t>
  </si>
  <si>
    <t>Programme activities may require land or water use leases or changes in tenure</t>
  </si>
  <si>
    <t>Programme activities may negatively impact forested areas or other local vegetation cover, wetlands, coral reefs or other natural areas in programme area and/or in upstream and downstream or neighbouring areas</t>
  </si>
  <si>
    <t>Programme activities may negatively impact animal species, habitats or ecosystems in the area (on land or in water)</t>
  </si>
  <si>
    <t>CULTURAL IMPACTS AND DISPLACEMENT</t>
  </si>
  <si>
    <t>Programme activities may result in (construction/technicians) workers or other people moving into or having access to the area</t>
  </si>
  <si>
    <t>Programme activities may require residents to be resettled</t>
  </si>
  <si>
    <t>Programme activities may negatively impact culturally or archaeologically sensitive areas important to local community or other stakeholders</t>
  </si>
  <si>
    <t>BIOPHYSICAL IMPACTS</t>
  </si>
  <si>
    <t>Programme activities may involve construction in areas located in sensitive ecosystems or sloping land</t>
  </si>
  <si>
    <t>Programme activities may negatively impact coastal areas, wetlands or swamps directly or through ‘downstream’ effects</t>
  </si>
  <si>
    <t>Programme activities may negatively impact slope or soil stability or involve heavy machinery</t>
  </si>
  <si>
    <t>Programme activities may negatively alter the present landscape (e.g. remove rock or soil, dumping spoil or removing timber)</t>
  </si>
  <si>
    <t>Programme activities may negatively impact seasonal patterns of sand movement (such as sand dune destabilization, sand from rivers) in the area and could result in soil erosion</t>
  </si>
  <si>
    <t>Programme activities may build structures within 50 meters of a shoreline (e.g. lake, river or sea)</t>
  </si>
  <si>
    <t>SOIL, WATER AND AIR QUALITY</t>
  </si>
  <si>
    <t>Programme activities may require the use of pesticides, fertilizers or other potentially hazardous chemicals</t>
  </si>
  <si>
    <t xml:space="preserve">Programme activities may involve discharging nutrients or other effluents (herbicides/ pesticides, human/animal faecal matter, grey and black water) into water bodies </t>
  </si>
  <si>
    <t>Programme activities may generate waste products such as liquid sewage and/or solid waste</t>
  </si>
  <si>
    <t>Programme activities may involve the use / disposal of toxic chemicals (e.g. herbicides, tar, oils, paints and other industrial chemicals) in the area</t>
  </si>
  <si>
    <t>Programme activities may involve hazardous substances (including large quantities of fuels) to be stored in the area</t>
  </si>
  <si>
    <t>Programme activities may involve water run-off from around springs or boreholes that could cause erosion</t>
  </si>
  <si>
    <t>Programme activities may impact negatively groundwater reservoirs (over extraction of aquifers) by continual extraction of water from boreholes, particularly during periods of drought or dry years</t>
  </si>
  <si>
    <t>Programme activities may affect air quality for people, animals and  plants (dust from removal of debris, construction…)</t>
  </si>
  <si>
    <t>Programme activities involves heavy machinery which may create noise or safety concerns</t>
  </si>
  <si>
    <t>Procurement of materials for programme activities (plastics, wood, rocks, sand…) may cause any of the above listed statements outside of the programme target areas</t>
  </si>
  <si>
    <t>The programme activities may present risks of contaminating ground water sources through infiltration of contaminated surface water</t>
  </si>
  <si>
    <t>CLIMATE CHANGE AND NATURAL HAZARDS</t>
  </si>
  <si>
    <t>Programme activities and/ or related operations may potentially have additional negative consequences on the natural environment and increase GHG emissions contributing to (long term) climate change</t>
  </si>
  <si>
    <t>Programme activities are located near areas that are prone to vector disease outbreaks (e.g. mosquitos, chikungunya, malaria, dengue, zika, bilharzias etc.)</t>
  </si>
  <si>
    <t>Programme activities are located in an area prone to climate-related or other natural hazards</t>
  </si>
  <si>
    <t>Example Risk Statement: Construction on steep slopes may destabilize soils, increasing the risk of landslides</t>
  </si>
  <si>
    <t>Areas of Potential Risk</t>
  </si>
  <si>
    <t>Risk Statement</t>
  </si>
  <si>
    <t>Impact</t>
  </si>
  <si>
    <t>H_Impact Score</t>
  </si>
  <si>
    <t>Likelihood</t>
  </si>
  <si>
    <t>H_Likelihood Score</t>
  </si>
  <si>
    <t>H_Risk Score</t>
  </si>
  <si>
    <t>Risk Ranking</t>
  </si>
  <si>
    <t>Ranking</t>
  </si>
  <si>
    <t>Low</t>
  </si>
  <si>
    <t>Medium</t>
  </si>
  <si>
    <t>High</t>
  </si>
  <si>
    <t>Example Mitigation Measure: Avoid construction on slopes; plant native vegetation to stabilise slopes in order to decrease the risk of landslides</t>
  </si>
  <si>
    <t>Current Mitigation Measures (if any)</t>
  </si>
  <si>
    <t>Strength of Mitigation Measures</t>
  </si>
  <si>
    <t>H_Score</t>
  </si>
  <si>
    <t>H_Net Score</t>
  </si>
  <si>
    <t>Net Risk Ranking</t>
  </si>
  <si>
    <t>Additional Mitigation or Regenerative Measures/ Programme Activities</t>
  </si>
  <si>
    <t>Who is Responsible?</t>
  </si>
  <si>
    <t>Expected Positive Impact of Measure</t>
  </si>
  <si>
    <t>Time Frame</t>
  </si>
  <si>
    <t>None</t>
  </si>
  <si>
    <t>Weak</t>
  </si>
  <si>
    <t>Strong</t>
  </si>
  <si>
    <t>Drought</t>
  </si>
  <si>
    <t>Earthquake</t>
  </si>
  <si>
    <t>Erosion/Landslides</t>
  </si>
  <si>
    <t>Fire</t>
  </si>
  <si>
    <t>Flooding</t>
  </si>
  <si>
    <t>Storms/ High Winds</t>
  </si>
  <si>
    <t>Storm Surges /Tsunami</t>
  </si>
  <si>
    <t>Use drought resistant vegetation for food production, commercial use and environmental management</t>
  </si>
  <si>
    <t xml:space="preserve">Increase spacing between buildings to reduce impact of building collapse </t>
  </si>
  <si>
    <t>Use indigenous vegetation to maintain soil on slopes and areas subject to erosion and landslides</t>
  </si>
  <si>
    <t>Reduce vegetation load near buildings and inhabited areas and avoid the use of non-fire resistant vegetation in fire prone areas</t>
  </si>
  <si>
    <t>Establish or re-establish overflow space in marshes, estuaries and open land to reduce size and speed of flooding</t>
  </si>
  <si>
    <t>Retain and use Indigenous vegetation adapted to regenerate following high wind events</t>
  </si>
  <si>
    <t>Create or re-establish barriers against surge flow from the ocean. The barriers can be permeable to reduce the speed and intensity of surges or impermeable to stop surges</t>
  </si>
  <si>
    <t>Increase soil quality to increase moisture retention during dry periods</t>
  </si>
  <si>
    <t>Create open areas to serve as evacuation point following earthquakes. These areas can be used as parks, floor channels or other public space between earthquakes</t>
  </si>
  <si>
    <t>Construct terraces, berms, bunds and compost pits along contours of erosion-prone hills/slopes to trap or slow the flow of eroded soil</t>
  </si>
  <si>
    <t>Reduce vegetation load in forests and wooded areas at risk of burning through controlled burning and/or mechanical treatment including hand labour to trim trees and bush</t>
  </si>
  <si>
    <t>Create retention ponds, bioswales and rain gardens in up-slope areas (near top of drainage) to hold back and slow run-off</t>
  </si>
  <si>
    <t>Carefully select sites for buildings, and plant wind resistant vegetation near buildings, to reduce impact of high winds</t>
  </si>
  <si>
    <t>Stabilize slopes with vegetation</t>
  </si>
  <si>
    <t>Use crop diversity and intercropping to reduce impact of dry conditions on mono-crops</t>
  </si>
  <si>
    <t>Promote the use of traditional/natural building materials, such as bamboo and rain trees, through community managed woodlots. Asess and manage demand for these and ensure they are sustainably managed and harvested</t>
  </si>
  <si>
    <t>Avoid cultivation/construction on steeply sloping land</t>
  </si>
  <si>
    <t xml:space="preserve">Develop fire warning mechanism in the community linked to the local Disaster Risk Management systems </t>
  </si>
  <si>
    <t>Manage speed of run-off to reduce flows leading to flooding by planting vegetation and/or by stabilizing slopes</t>
  </si>
  <si>
    <t>Plant trees and bushes to break flow of winds and reduce wind erosion</t>
  </si>
  <si>
    <t>Opt for intercropping / perennials/ agroforestry systems and adjust land use to reduce erosion potential (e.g. from mono-cropping to orchards)</t>
  </si>
  <si>
    <t>Maintain agricultural diversity and include wild foods and other indigenous sources of food in agricultural systems</t>
  </si>
  <si>
    <t>Incorporation of resilient construction techniques while using local building materials (see Shelter &amp; Settlement Guidance for more details)</t>
  </si>
  <si>
    <t>Promote good pasture management systems and practices (such as protection and seasonal grazing)</t>
  </si>
  <si>
    <t>Include climate friendly multi-purpose cooking stoves in the programme, link with private sector or innovating agencies/local NGOs, so that fire from cooking in open space is reduced completely and reduce the use of firewood in cooking</t>
  </si>
  <si>
    <t>Use channel plugs (rocks and brush to slow water flow) and riprap (rocks to protect channel banks) to slow flows in streams and occasional water channels</t>
  </si>
  <si>
    <t>Establish impact zones with little or no human occupation</t>
  </si>
  <si>
    <t>Use low or no till methods to limit water loss and wind erosion</t>
  </si>
  <si>
    <t>Where relevant, ensure that construction follows local and national building codes that consider earthquake/seismic resilient methods</t>
  </si>
  <si>
    <t>Make fire protection strips using inflammable material (stones, etc.) around settlements and wild forests</t>
  </si>
  <si>
    <t>Reduce vegetation blocking drainage routes to speed drainage</t>
  </si>
  <si>
    <t>Avoid clearance of natural vegetation for agriculture</t>
  </si>
  <si>
    <t>Avoid cultivation and settlement in flood zones and wetlands</t>
  </si>
  <si>
    <t>Maintain areas of natural vegetation intermixed with field to reduce pest impacts</t>
  </si>
  <si>
    <t>Reduce rubbish currently blocking drainage routes to speed draining</t>
  </si>
  <si>
    <t>Reduce or ban burning of natural vegetation to maintain land cover and reduce evapotranspiration</t>
  </si>
  <si>
    <t>Encourage post-flood fisheries to provide food and income</t>
  </si>
  <si>
    <t>Use biological and physical method to increase water infiltration in the landscape through use of swales, contour making, stones, etc…</t>
  </si>
  <si>
    <t xml:space="preserve">Use indigenous vegetation and community knowledge  to reduce damage </t>
  </si>
  <si>
    <t>Install detention and retention basins and invest in other forms of rainwater harvesting</t>
  </si>
  <si>
    <t>Agriculture</t>
  </si>
  <si>
    <t>Livestock</t>
  </si>
  <si>
    <t>Fisheries</t>
  </si>
  <si>
    <t>Forestry</t>
  </si>
  <si>
    <t>Enterprise Development</t>
  </si>
  <si>
    <t xml:space="preserve">Climate Change Adaptation (CCA)     </t>
  </si>
  <si>
    <t>Promote use of inputs that support regeneration of soils such as mulching, shading, reduced burning, reduced tillage, composting, cover crops, nitrogen-fixing species and terracing</t>
  </si>
  <si>
    <t xml:space="preserve">Recycle animal waste to reduce reliance on fertilizers </t>
  </si>
  <si>
    <t>Promote the use of recycled or sustainable sources materials to rebuild boats and support infrastructure</t>
  </si>
  <si>
    <t>Conduct participatory mapping of natural vegetation and support democratic communal forest management/co-management</t>
  </si>
  <si>
    <t>Assess opportunities for on/off farm businesses and identify demand, investment needs, profitability margins and potential risks. Seek inputs, service providers and capacity strengthening opportunities for enterprise development.  Develop a realistic business plan and marketing strategy. Keep records and monitor profits</t>
  </si>
  <si>
    <t>Understand the impact of climate and its variability on the community/territory and evaluate capacity of different groups to adapt</t>
  </si>
  <si>
    <t xml:space="preserve">Promote use of perennial shrubs (e.g. pigeon pea) and trees which are compatible with crops that are integrated in the cropped field by leaving native species </t>
  </si>
  <si>
    <t>Consider livestock population pressure, carrying capacity of pasture or rangeland and disease burden</t>
  </si>
  <si>
    <t>Maintain or improve water quality in coastal and nearshore environments</t>
  </si>
  <si>
    <t>Promote sustainable forest harvest techniques and production enterprises such as tree growing, solar, wind, water and biogas generation</t>
  </si>
  <si>
    <t>When planning an enterprise that uses raw materials from the wild, make a detailed assessment of the availability, current user profiles and regeneration capacity of the resources and estimate the sustainable offtake of such raw materials in the wild. Consider domestication of the plants to ensure a sustainable supply and to protect these species in the wild</t>
  </si>
  <si>
    <t>Consider how the climate is changing. Introduce or eliminate crops in the production system accordingly. Use historical climate information/trends, and climate forecasts to select crops and practices and consider climate-related risks when selecting feed sources for animals. Select relevant practices and make investments accordingly</t>
  </si>
  <si>
    <t>Promote the use of seed and other inputs that are locally available and managed</t>
  </si>
  <si>
    <t>Consider existing and potential conflict with wildlife, including disease transmission and attacks on livestock</t>
  </si>
  <si>
    <t xml:space="preserve">Use/re-excavate ponds as a controlled fishing as a livelihood and also as a means to harvest rain water  </t>
  </si>
  <si>
    <t>Support reduced energy needs by introducing fuelwood saving stoves and where appropriate, communal cooking arrangements</t>
  </si>
  <si>
    <t>Ensure dyes and other waste materials from handicrafts are disposed of in a proper way (e.g. not put into waterways)</t>
  </si>
  <si>
    <t>Identify and use relevant indigenous knowledge and practices to respond and adapt to climate change</t>
  </si>
  <si>
    <t>Promote communal ecosystem stewardship projects (e.g. catchment protection, wetland preservation, land restoration). Develop integrated land/ territory management plans. Identify constraints that may hinder men, women, youth, elderly and people with disabilities from contributing to communal ecosystem stewardship and complying with community by-laws</t>
  </si>
  <si>
    <t>Avoid increasing livestock number without detailed counting, breeding analysis and vegetation productivity projections</t>
  </si>
  <si>
    <t>Promote indigenous fish variety - restrict salt water fishing if not traditionally in place</t>
  </si>
  <si>
    <t xml:space="preserve">Ensure waste products from the enterprise are disposed of appropriately </t>
  </si>
  <si>
    <t>Plan the use of land based on access to water. Manage water resources to optimize water availability for household use and crops. Build and maintain water reservoirs and select irrigation methods based on their efficiency and accessibility</t>
  </si>
  <si>
    <t>Look for alternative enterprises - avoid clearance of dryland vegetation for agriculture or other purposes</t>
  </si>
  <si>
    <t>Encourage mixed farming methods, such as livestock with crops to increase soil fertility</t>
  </si>
  <si>
    <t>Know and apply only the legal methods for fishing. Raise awareness on the importance of eliminating destructive fishing practices (e.g. use of dynamite etc…)</t>
  </si>
  <si>
    <t>Ensure that enterprise adhere to local/national environmental standards and regulations</t>
  </si>
  <si>
    <t>Use water saving techniques and harvest rainwater when possible (e.g. swales, keyline design, check dams and gabions, subterranean damns, mandalas…)</t>
  </si>
  <si>
    <t>Promote the use of trees on farms, polycropping and intercropping to reduce impact of dry conditions</t>
  </si>
  <si>
    <t xml:space="preserve">Assess limitations of grazing area </t>
  </si>
  <si>
    <t>Explore seaweed production and opportunities in the local market</t>
  </si>
  <si>
    <t>Consider storage and disposal of any hazardous chemicals used by the enterprises, as well as, the safe application of these</t>
  </si>
  <si>
    <t>Assess the impacts of production practices on the environment and support behavioural change as needed</t>
  </si>
  <si>
    <t>Promote beekeeping and other wild resource based enterprises which preserve the natural environment while offering food and economic opportunities. Include management plans to not deplete these resources</t>
  </si>
  <si>
    <t>Sell / buy animals based on feed and water availability</t>
  </si>
  <si>
    <t xml:space="preserve">Consider waste minimization and pollution prevention </t>
  </si>
  <si>
    <t>Aim to diversify livelihoods when possible, including off-farm (see enterprise development guidance)</t>
  </si>
  <si>
    <t>Protect enterprise diversity by leaving native species to regenerate</t>
  </si>
  <si>
    <t>Select best performing, culturally appropriate, native breeds that are adapted to the area</t>
  </si>
  <si>
    <t xml:space="preserve">Consider how the enterprise may be able to regenerate or contribute to the retention of the natural resource base - for instance by procuring inputs from environmentally ethical sources </t>
  </si>
  <si>
    <t xml:space="preserve">Maintain permanent soil cover (avoid burning of crop residues or pruning/leaf litter; keeping the soil permanently covered with mulch, crop residues or other materials; select cover crops and/or green manure based on the agroecological zone and appropriately manage these) </t>
  </si>
  <si>
    <t>Enclose pastures or grazing areas to allow for regeneration</t>
  </si>
  <si>
    <t>Consider energy efficiency measures for enterprises</t>
  </si>
  <si>
    <t>Minimise soil disturbance (land preparation methods and weeding options that minimise soil disturbance, direct planting/seeding techniques)</t>
  </si>
  <si>
    <t>Manage dispersed trees and living fences in pastures/ grazing areas</t>
  </si>
  <si>
    <t>Ensure soil and crop nutrition based on soil analysis and crop needs (avoid the use of broad-spectrum and harmful agrochemicals and opt for organic inputs,  use 4 Rs - right product, right dose, right time, right place, micro dosing and integrated soil fertility management - ISFM).</t>
  </si>
  <si>
    <t>Establish rotation systems with selected grasses and legumes based on their adaptation to the area and the dry season feeding plan</t>
  </si>
  <si>
    <t>Capture and infiltrate rainwater where it falls (Zai holes/pits, half-moons/demi-lunes, box ridges, shallow pits, bunds, rock lines, swales)</t>
  </si>
  <si>
    <t>Integrate selected grasses and legumes into pastures or grazing areas and establish rotation plan for their management</t>
  </si>
  <si>
    <t>Ensure water moves slowly off slopes (contour trenches along the slope with vegetative cover, live barriers or other materials, stone bunds, check dams for gully rehabilitation and reclamation, cover steep hillsides with trees or plants with strong roots.)</t>
  </si>
  <si>
    <t>Diversify production systems (crop rotation, intercropping practices, incorporation of crops with different and complementary functions in the production system – companion planting, nitrogen fixing, biomass production, soil erosion control)</t>
  </si>
  <si>
    <t>Manage pests and disease by using cultural practices and botanical pesticides as far as possible</t>
  </si>
  <si>
    <t>Incorporate trees and/or permanent crops in production systems for multiple uses - food, fibber, fodder, fertiliser and fuel…</t>
  </si>
  <si>
    <t>Manage natural regeneration through farmer managed natural regeneration (FMNR) and/or assisted natural regeneration (ANR)</t>
  </si>
  <si>
    <t>Site Selection</t>
  </si>
  <si>
    <t>Materials and Waste</t>
  </si>
  <si>
    <t>Energy</t>
  </si>
  <si>
    <t>Ensure proper participation mechanisms and consultation is provided throughout the process, whether for relocation or reconstruction, for the purpose of community ownership and environmental assessments and mitigation planning</t>
  </si>
  <si>
    <t xml:space="preserve">Assess, through participatory and inclusive processes, the demand for local natural resources required as part of programme activities </t>
  </si>
  <si>
    <t>Consider and incorporate energy and resource efficiency principles, methods and materials to construction plans</t>
  </si>
  <si>
    <t>Ensure that the planned intervention (for permanent or temporary relocation) is not located in an area of high exposure to hazards; which otherwise may need to be moved or adapted (see DRR tab for hazard specific guidance)</t>
  </si>
  <si>
    <t>Manage the demand for local materials (e.g. timber) through complementary activities such as community-led forest management, regeneration efforts, communal catchment protection or vouchers... Understand and follow national and customary laws relating to the extraction of construction materials, limiting the impact on the environment</t>
  </si>
  <si>
    <t xml:space="preserve">Implement design and construction methods that maximize thermal efficiency </t>
  </si>
  <si>
    <t xml:space="preserve">Ensure site plans address any physical hazards, minimize the loss of natural vegetation and use the physical landscape to maximize the quality of living conditions </t>
  </si>
  <si>
    <t>Ensure construction/ rehabilitation efforts maximize livelihoods opportunities locally linking these to sustainable resource management</t>
  </si>
  <si>
    <t>Use renewable energy technologies when possible</t>
  </si>
  <si>
    <t>Identify forms of tenure of households and promote recognition by local regulatory authorities and other stakeholders. Assess how tenure arrangements may contribute to environmental risks (e.g. overgrazing) and aim to minimize these in coordination with local authorities</t>
  </si>
  <si>
    <t>Select materials used in emergency or transitional shelters based on their ability to be used for permanent shelter or recycled material. Where appropriate, temporary or transitional shelters should be capable of expansion and upgrading to become permanent shelters</t>
  </si>
  <si>
    <t>Select energy efficient devices for heating and cooking (e.g. fuel efficient stoves)</t>
  </si>
  <si>
    <t>Ensure that settlement design conforms to sustainable design criteria, including formal site assessments and site plans to minimize environmental impacts</t>
  </si>
  <si>
    <t>Specify materials familiar to the affected population, so that shelters can be constructed and easily maintained - considering durability and life cycle</t>
  </si>
  <si>
    <t>Ensure windows and doors are fitted with appropriate draught excluders</t>
  </si>
  <si>
    <t>Site plans should include a preliminary review of the possible impacts of the creation of the site on the natural environment, neighbouring areas and future inhabitants</t>
  </si>
  <si>
    <t>Liaise with the affected population and local authorities to determine responsibilities for waste management, disposal, reuse and recycling, as part of programme activities</t>
  </si>
  <si>
    <t>Ensure sites selected allow for sustainable livelihood activities to be carried out with access to markets and related services, as required</t>
  </si>
  <si>
    <t>Identify opportunities for the recycling, upcycling and reuse of debris as part of programme activities, including opportunities for local employment and income generation</t>
  </si>
  <si>
    <t>Minimize potential conflicts with wildlife populations arising from natural predation, grazing, reproduction or migration</t>
  </si>
  <si>
    <t xml:space="preserve">Prioritize nature based solutions where possible for settlement infrastructure (refer to DRR tab) </t>
  </si>
  <si>
    <t>Ensure that the affected population has sustainable access to water (sufficient quantity and adequate quality) and sanitation facilities  (refer to WASH tab)</t>
  </si>
  <si>
    <t>Eliminate/ reduce the use of materials produced through environmentally harmful ways or that may cause pollution</t>
  </si>
  <si>
    <t>Protect local groundwater and surface water sources to prevent contamination</t>
  </si>
  <si>
    <t>Monitoring activities should include environmental indicators, a focus on limiting waste and pollution and the perception of target communities regarding environmental issues</t>
  </si>
  <si>
    <t>Identify sanitation solutions that minimize the impact on the natural environmental and can turn a waste stream into an asset stream (e.g. faecal sludge management)</t>
  </si>
  <si>
    <t>Assess and address the impact of shelter and settlement activities on host and neighbouring communities and their shared ecosystems</t>
  </si>
  <si>
    <t>WATER</t>
  </si>
  <si>
    <t>SANITATION</t>
  </si>
  <si>
    <t>WASH Materials and its Waste Products</t>
  </si>
  <si>
    <t>Community and Stakeholder Engagement</t>
  </si>
  <si>
    <t>Groundwater</t>
  </si>
  <si>
    <t>Surface Water</t>
  </si>
  <si>
    <t>Rainwater</t>
  </si>
  <si>
    <t>Water Quality</t>
  </si>
  <si>
    <t>Excreta Management or Black &amp; Grey Water Control</t>
  </si>
  <si>
    <t>Solid Waste Management</t>
  </si>
  <si>
    <t>Drainage</t>
  </si>
  <si>
    <t>The minimum requirement for any piped supply system distributing water, whether it uses ground or surface water, is that water meters are installed at the source to register total extraction rates</t>
  </si>
  <si>
    <t>Design any sanitation systems to be safe by disposing urine and faeces so these are not exposed to humans and animals, and do not pollute soil, surface water (rivers lakes sea) or groundwater</t>
  </si>
  <si>
    <r>
      <t xml:space="preserve">Encourage </t>
    </r>
    <r>
      <rPr>
        <b/>
        <sz val="28"/>
        <rFont val="Franklin Gothic Book"/>
        <family val="2"/>
      </rPr>
      <t>home composting, gardening</t>
    </r>
    <r>
      <rPr>
        <sz val="28"/>
        <rFont val="Franklin Gothic Book"/>
        <family val="2"/>
      </rPr>
      <t xml:space="preserve"> </t>
    </r>
    <r>
      <rPr>
        <b/>
        <sz val="28"/>
        <rFont val="Franklin Gothic Book"/>
        <family val="2"/>
      </rPr>
      <t>and community clean-up</t>
    </r>
    <r>
      <rPr>
        <sz val="28"/>
        <rFont val="Franklin Gothic Book"/>
        <family val="2"/>
      </rPr>
      <t xml:space="preserve"> as a solid waste management practice where separation and recycling is done</t>
    </r>
  </si>
  <si>
    <t>Programmes must ensure that stagnant water, resulting from any program intervention, is avoided</t>
  </si>
  <si>
    <t>Aim to ensure, to the extent possible, that any WASH materials (wood, bamboo, sand, gravel, lime, etc. ) is sourced from certified providers that guarantee local environmental compliance and human rights. Most of these materials are non-renewable and extracted from finite sources. Timber, for construction or fuel, is technically renewable but only if production and harvesting are undertaken in a carefully managed sustainable manner. Additionally, the harvesting of these materials and the production of other construction commodities such as bricks are often labour intensive, engaging large numbers of people, sometimes in very poor and hazardous conditions. The markets that provide these (and many other) commodities around the world are often extremely informal, poorly regulated and have significant impacts on the environment, the sustainability of local communities and the health and well-being of those they employ</t>
  </si>
  <si>
    <t>Community representatives and/or local authorities should be responsible for any infrastructure and service in the long term and are ultimately responsible for environmental  stewardship</t>
  </si>
  <si>
    <t>For ground water extraction, whether submersible pumps, hand pumps or any other pumps are used, measure on a monthly basis the fluctuation of the water table</t>
  </si>
  <si>
    <t>Whatever the sanitation approach to be taken it has to be seen in a broader perspective of: a) its water usage: design and dimensioning has to use as little water as possibly and; b) That it is environmentally friendly</t>
  </si>
  <si>
    <t>Any solid waste management intervention should apply a sanitation value chain approach. Repurpose or recycle solid waste to support activities that have multiple benefits. For example, reuse tyres as part of a hybrid solution to stabilise hillsides at risk of landslides or recycle plastic pet bottles and other plastic to produce plastic pellets. There are numerous guidelines detailing simple environmentally friendly procedures on disposal. More technical guidelines can easily be found and followed to design or dimension correctly a waste disposal site or a recycling programme and therefore avoid contamination</t>
  </si>
  <si>
    <t>Drainage and infiltration of water (spilled water from point of collection, grey, black water or rain / storm water) should not contaminate ground water or surface water bodies and should not increase flood risks</t>
  </si>
  <si>
    <t>Always approach water abstracting projects through a watershed lens given that the longer term aim should be to contribute to the enhancement of watershed management plans and strengthen systems and institutions protecting and conserving these</t>
  </si>
  <si>
    <t>For interventions involving groundwater sources, ensure that the recharge rate of the aquifer is tested (through a water balance calculation), so it has the capacity to sustain estimated population needs and other existing water demanding activities (crop irrigation and water for other uses)</t>
  </si>
  <si>
    <t xml:space="preserve">For interventions involving surface water, ensure that; a) the source will not be depleted by intended activities and that other present usages are considered in the final water balance; b) the source is confirmed safe and that further treatment is considered (see water quality section); and c) byproducts of any water treatment processes are disposed safely and not reintroduced into the environment unless previous treatments that follows national and international environmental legislation has been applied </t>
  </si>
  <si>
    <t>Rainwater is demineralised, therefore, prolonged consumption as drinking water should be combined with balanced diets that includes regular intake of fruits and vegetables</t>
  </si>
  <si>
    <t>When reintroducing water of good quality back to the environment (rivers, soil, lakes, sea), ensure it is not chemically, biologically, or physically contaminated.</t>
  </si>
  <si>
    <t>All excreta and urine (Black Water) should be collected in one safe, water tight pit, septic tank or similar that avoids the further dispersion of biological pathogens to groundwater, surface water and/or soil. There are numerous technical solutions depending on context (culture, geographical/climatic location, etc.). For pertinent solutions fit to the context, contact WASH expert</t>
  </si>
  <si>
    <r>
      <t xml:space="preserve">When conducting </t>
    </r>
    <r>
      <rPr>
        <b/>
        <sz val="28"/>
        <rFont val="Franklin Gothic Book"/>
        <family val="2"/>
      </rPr>
      <t>Solid Waste Management initiatives</t>
    </r>
    <r>
      <rPr>
        <sz val="28"/>
        <rFont val="Franklin Gothic Book"/>
        <family val="2"/>
      </rPr>
      <t>, include other stakeholders, beside end users and implementing agency, including local authorities and other WASH, humanitarian and development actors to enhance impact</t>
    </r>
  </si>
  <si>
    <r>
      <t xml:space="preserve">Ensure </t>
    </r>
    <r>
      <rPr>
        <b/>
        <sz val="28"/>
        <rFont val="Franklin Gothic Book"/>
        <family val="2"/>
      </rPr>
      <t>drainage plans</t>
    </r>
    <r>
      <rPr>
        <sz val="28"/>
        <rFont val="Franklin Gothic Book"/>
        <family val="2"/>
      </rPr>
      <t xml:space="preserve"> are always considered for any WASH program and proper engineering/WASH expertise is consulted for large scale construction</t>
    </r>
  </si>
  <si>
    <t>Hygiene Promotion (HP), the soft subsector of WASH, is primordially about community engagement and social approaches; therefore HP is much more than just promoting good hygiene habits. All mitigation measures mentioned on this table when implemented will need the support of a strong social team to keep the solutions sustainable</t>
  </si>
  <si>
    <r>
      <rPr>
        <sz val="28"/>
        <rFont val="Franklin Gothic Book"/>
        <family val="2"/>
      </rPr>
      <t xml:space="preserve">To design any given water supply programme with groundwater, to avoid negative consequences, conduct studies including: 1) a Water Balance of the aquifer/watershed; 2)  Geological and Hydrogeological surveys of aquifer/watershed and; 3) Geophysical surveys of where the best groundwater resources may be obtained </t>
    </r>
    <r>
      <rPr>
        <b/>
        <sz val="28"/>
        <rFont val="Franklin Gothic Book"/>
        <family val="2"/>
      </rPr>
      <t>(THESE STUDIES ARE STANDARD PROCEDURE AND CAN BE IMPLEMENTED BY HYDROGEOLOGISTS EITHER THROUGH PRIVATE SECTOR OR ACADEMIA.)</t>
    </r>
  </si>
  <si>
    <t>Ensure soil decompaction activities are implemented in key areas to facilitate infiltration, avoid runoff and further evaporation or flooding events, See drainage section</t>
  </si>
  <si>
    <t>If quality of groundwater, specifically the chemical and physical parameters are not within the acceptable range stipulated by WHO Drinking Water Standards, the source must be decommissioned. If chemical and physical standards are ok but biological contamination is present then water must be treated with chlorine</t>
  </si>
  <si>
    <t>Any excreta management intervention should apply a sanitation value chain approach. This implies thinking beyond the construction phase and considering future emptying of faecal sludge from the pit or septic tank, safe transportation of sludge to a treatment facility, and safe final disposal or reuse of faecal sludge for energy production, fertiliser, or other purposes</t>
  </si>
  <si>
    <t>Ensure solid waste is separated in the following categories: Organic, Plastic, Metals, Paper and Hazardous (medical, &amp; biochemical waste). These categories should be disposed with waste of its own class. Oils, solvents, chemical and medical waste cannot be mixed with the other and has to be disposed according to national standards or ISO standards (the International Organisation for Standardisation). Specific arrangement will apply to medical waste, please refer to WHO medical waste standards and guidelines for safe disposal</t>
  </si>
  <si>
    <t>Ensure waste pits are covered with impermeable layers such as geotextile or clay. While the pit is open, ensure rainwater does not enter. This water has to be treated before released back in nature, See WATER QUALITY SECTION. Avoid incineration of mixed materials and dumping into waste pits if possible</t>
  </si>
  <si>
    <t xml:space="preserve">Surface water must always be treated. It is the turbidity of the water that will determine the type of treatment needed; B1) If Turbidity (NTU) &lt; 10 then water must be boiled or chlorinated; B2) If Turbidity (NTU) &gt; 10 then water must be treated with a twostep approach: 1) Flocculation and settlement or filtration and 2) Chlorination  </t>
  </si>
  <si>
    <t>Excreta management programs should always ask three key questions, prior to start construction: 1) Who will desludge and how will users afford paying for this service? 2) Who will treat the faecal sludge and how will it be disposed to avoid negative impacts on public health and the environment? 3) How will latrines or toilets be sustainable after the end of the programs?</t>
  </si>
  <si>
    <r>
      <t xml:space="preserve">Ensure </t>
    </r>
    <r>
      <rPr>
        <b/>
        <sz val="28"/>
        <rFont val="Franklin Gothic Book"/>
        <family val="2"/>
      </rPr>
      <t>waste pits</t>
    </r>
    <r>
      <rPr>
        <sz val="28"/>
        <rFont val="Franklin Gothic Book"/>
        <family val="2"/>
      </rPr>
      <t xml:space="preserve"> are covered with impermeable layers such as geo-membrane or clay. While the pit is open, ensure rainwater does not enter. This water has to be treated before released back in nature, See WATER QUALITY SECTION.                                                                    Avoid incineration of mixed materials and dumping into waste pits if possible</t>
    </r>
  </si>
  <si>
    <t>During design phase of a WASH program where hygiene kits (in kind, voucher or cash based) will be delivered, consider products and or approaches that produced the least waste. This will mostly be related to packaging of products but also the quality (thin jerry can plastic vs hard jerry can plastic or soap packed in paper vs soap packed in a plastic wrap, reusable sanitary pads vs disposable plastic pads…)</t>
  </si>
  <si>
    <t>Always ensure compliance with national legislation. Infrastructure development, especially at large scale, may require a full fledged Environmental Impact Assessment (EIA). Ensure you understand and observe relevant legislation, including signing the necessary agreements and coordinating with appropriate authorities</t>
  </si>
  <si>
    <t>Any decision informing activities or methodologies recommended above are based on the results of additional studies including a) the estimated total population to be served b) the estimated population growth for the coming 20 years, c) current uses of water (ground &amp; surface water) in the area ( i.e. agriculture and/or industry); and d) understand if there is  evidence in the past years of declining water availability (groundwater, water table going down, less water in water streams and less rainwater),  any other negative impact on the environment</t>
  </si>
  <si>
    <t xml:space="preserve">Water with high content of chemicals such as pesticides, herbicides, oils, rest products of water treatment (Aluminium Sulphate, Iron Sulphate and Chlorine) must be disposed according to international environmental standards in specific locations for that purpose. This must be done by specialists and if none is available contact a WASH expert. The same applies to water with high content biological materials (excreta, sludge) </t>
  </si>
  <si>
    <t>Faecal Sludge has economic potential, (livelihoods opportunities), through the valorisation of some subproducts such as: Eco fuels (a substitute to coal or tree cutting to boil water and cook food); Fertilisers (locally produced and a substitute from imported chemicals); Animal feed (fishponds and chicken food)</t>
  </si>
  <si>
    <t>Utilizing constructed wetlands for the purpose of pollution control and wastewater management is one of the best options, if land is available. Wetlands can treat various types of waste water, i.e.  from black and greywater to more industrial effluents with content of heavy metals or hazardous pollutions. When doing this, ensure this occurs after a pre-treatment has been applied before pollutants are released to any constructed wetland</t>
  </si>
  <si>
    <r>
      <t>A</t>
    </r>
    <r>
      <rPr>
        <b/>
        <sz val="28"/>
        <color theme="1"/>
        <rFont val="Franklin Gothic Book"/>
        <family val="2"/>
      </rPr>
      <t xml:space="preserve"> septic tank is</t>
    </r>
    <r>
      <rPr>
        <sz val="28"/>
        <color theme="1"/>
        <rFont val="Franklin Gothic Book"/>
        <family val="2"/>
      </rPr>
      <t xml:space="preserve"> traditionally built with two chambers and is a technology appropriate for non congested areas in rural and peri urban contexts. Densely populated areas without centralised sewage systems require a more complex septic tank approach.  </t>
    </r>
    <r>
      <rPr>
        <b/>
        <sz val="28"/>
        <color theme="1"/>
        <rFont val="Franklin Gothic Book"/>
        <family val="2"/>
      </rPr>
      <t>Anaerobic Filters, Biofilters for Wastewater and a number of other different arrays of technologies are septic tanks with higher treatment capacity</t>
    </r>
  </si>
  <si>
    <r>
      <t xml:space="preserve">There are different types of dry </t>
    </r>
    <r>
      <rPr>
        <b/>
        <sz val="28"/>
        <color theme="1"/>
        <rFont val="Franklin Gothic Book"/>
        <family val="2"/>
      </rPr>
      <t>composting toilets</t>
    </r>
    <r>
      <rPr>
        <sz val="28"/>
        <color theme="1"/>
        <rFont val="Franklin Gothic Book"/>
        <family val="2"/>
      </rPr>
      <t xml:space="preserve"> that contains human excreta and create conditions for rapid decomposition, including that of any pathogenic organisms into hums, i.e. </t>
    </r>
    <r>
      <rPr>
        <b/>
        <sz val="28"/>
        <color theme="1"/>
        <rFont val="Franklin Gothic Book"/>
        <family val="2"/>
      </rPr>
      <t>Eco San toilets.</t>
    </r>
    <r>
      <rPr>
        <sz val="28"/>
        <color theme="1"/>
        <rFont val="Franklin Gothic Book"/>
        <family val="2"/>
      </rPr>
      <t xml:space="preserve"> There is also the so called perpetual toilets using </t>
    </r>
    <r>
      <rPr>
        <b/>
        <sz val="28"/>
        <color theme="1"/>
        <rFont val="Franklin Gothic Book"/>
        <family val="2"/>
      </rPr>
      <t>tiger worms to digest the sludge</t>
    </r>
    <r>
      <rPr>
        <sz val="28"/>
        <color theme="1"/>
        <rFont val="Franklin Gothic Book"/>
        <family val="2"/>
      </rPr>
      <t xml:space="preserve">. </t>
    </r>
    <r>
      <rPr>
        <b/>
        <sz val="28"/>
        <color theme="1"/>
        <rFont val="Franklin Gothic Book"/>
        <family val="2"/>
      </rPr>
      <t>Biogas</t>
    </r>
    <r>
      <rPr>
        <sz val="28"/>
        <color theme="1"/>
        <rFont val="Franklin Gothic Book"/>
        <family val="2"/>
      </rPr>
      <t xml:space="preserve"> is also a by-product that can be utilised as a low-cost fuel for heating, cooking and simple electrical power; Biogas requires a special design. For more information on all these details contact a WASH expert</t>
    </r>
  </si>
  <si>
    <t>Market based assistance (MBA)  aims to support local markets and contributes to positive market systems change. MBA includes local procurement and market support activities, in addition to Cash and Voucher Assistance (CVA). As soon as the situation allows, CVA/MBA should be closely linked to economic support activities, which can reinforce local production, storage, and distribution. The better humanitarian and development actors understand markets, the deeper they can engage with them. See Market Based Programming Framework in the image below</t>
  </si>
  <si>
    <t xml:space="preserve">Issues </t>
  </si>
  <si>
    <t xml:space="preserve">Assessment </t>
  </si>
  <si>
    <t xml:space="preserve">Planning </t>
  </si>
  <si>
    <t>Potential Mitigations</t>
  </si>
  <si>
    <t xml:space="preserve">Common environmental issues associated with in-kind assistance can include: material resourcing (raw materials extraction), transportation and packaging, disposal of packaging materials (waste), disruption of local markets and livelihoods... </t>
  </si>
  <si>
    <t>The prevention and reduction of negative impacts on the environment should be part of any market-based intervention analysis. Questions about the quality and sustainability of products available on the market (where they are produced, packaging, energy or other environmental concerns) could be added to other criteria such as the accessibility of markets, and the availability and price of goods and services</t>
  </si>
  <si>
    <t>Incentivise cash recipients to minimise environmental impacts from their purchasing choices through increased information, awareness and/or targeted communication</t>
  </si>
  <si>
    <t>Include programming messaging on managing waste and other good environmental practices related to the assistance provided</t>
  </si>
  <si>
    <t>Work with vendors to influence behaviour change related to the management of critical goods to avoid waste and chemical by-products, reduce packaging....</t>
  </si>
  <si>
    <t>Investigate sustainable local supply chains and incentivise participants to use them, especially if there is an increase in demand for some materials (e.g. shelter materials)</t>
  </si>
  <si>
    <t xml:space="preserve">Different forms of cash and voucher assistance (un/conditional, un/restricted, multi-purpose) offer more flexibility in spending which may have environmental implications. Ultimately, trade-offs will have to be considered </t>
  </si>
  <si>
    <t>Promote local business with more sustainable products</t>
  </si>
  <si>
    <t>Understand local environmental legislation which might impact the provision of cash and certain types of in-kind assistance (e.g. laws preventing the use of plastic)</t>
  </si>
  <si>
    <t>Assess CVA practicioners and financial service providers in order to anticipate environmental impacts. Introduce questions relating to environmental considerations when scoping providers depending on whether they distribute paper vouchers, work with a local micro-finance institution, an international bank or a mobile phone company</t>
  </si>
  <si>
    <t>Consider conditionality, where necessary, as a way to protect the environment e.g. vouchers to encourage the use of organic inputs or cash for clearing waste from waterways to avoid flooding. It's generally better to use soft conditions to encourage eco-friendly practices as opposed to harsh conditionalities</t>
  </si>
  <si>
    <t>Products which are imported will have travelled a longer distance to reach the local markets. This will increase their associated carbon footprint</t>
  </si>
  <si>
    <t>Scope any existing schemes which aim to encourage positive environmental behaviour change and coordinate with relevant actors, as appropriate</t>
  </si>
  <si>
    <t>Products which are made from natural materials are likely to have lower carbon emissions, be biodegradable and therefore reduce landfill waste when discarded. But be aware that these materials come with a risk of overexploitation of local natural resources and this should be mitigated if their use is incentivised</t>
  </si>
  <si>
    <t>Plan for trainings / awareness-raising to incentivise environmental awareness and behaviour change (e.g.  purchasing goods that have durability characteristics and locally produced goods, avoiding unmanaged extraction of local natural resources…)</t>
  </si>
  <si>
    <t>Promote complementary approaches along market-based interventions, technical assistance services and/or awareness raising (e.g. environmental education, eco-friendly practices, etc.) and good governance to influence the policy enabling environment</t>
  </si>
  <si>
    <t>Understand energy needs by taking them into account in the MEB (minimum expenditure basket) consider renewable sources to limit harmful practices</t>
  </si>
  <si>
    <t>There is often limited information regarding environmental impacts of local industries (e.g., there are often no or limited product standards, production certifications, labelling, studies...). This can make it difficult to assess environmental impacts of anticipated project approaches and procurement decisions</t>
  </si>
  <si>
    <t xml:space="preserve">Consider whether products made from natural materials that require minimal processing are available in the local market. </t>
  </si>
  <si>
    <t>Plan for the monitoring of environmental impacts throughout implementation, as needed (e.g. encouraging recycling and/or environmentally-friendly disposal during implementation)</t>
  </si>
  <si>
    <t>Take into account end of life disposal for items as some products may be biodegradable (if made of natural materials) or commonly re-used or recycled (e.g. corrugated steel sheets). These should be incentivised</t>
  </si>
  <si>
    <t>Opt for using vouchers to encourage positive behaviours where the provision of cash is likely to have significant negative environmental impacts (e.g. buy improved stoves to reduce deforestation)</t>
  </si>
  <si>
    <t>Include environment in evaluations to ensure learning is captured</t>
  </si>
  <si>
    <t>Consider the durability of products as it is a key environmental influencer. Without incentives or increased awareness, cash recipients are likely to minimise cost rather than valuing durability</t>
  </si>
  <si>
    <t>As you are planning for the appropriate modality, consider ways to incentivise practices that are not harmful to the environment (e.g. consider offering higher transfer values to purchase more sustainable products or provide complementary activities such as trainings or awareness raising...)</t>
  </si>
  <si>
    <t>Consider a mixed approach, (CVA and in-kind assistance, complemented by awareness raising), depending on the environmental risk, to reduce a certain number of negative impacts. For instance, distribute high quality, sustainable construction materials (e.g. timber, metal sheets or plastic tarpaulins) and provide cash for other materials</t>
  </si>
  <si>
    <t>Consider in the market assessment the potential environmental impacts of items available in local markets, as cash assistance may encourage extraction of local resources (e.g. wood), which can result in negative environmental impacts</t>
  </si>
  <si>
    <t>Opt for working with venders who sell products that can be re-used or recycled at the end of their life, reducing the impact on the surrounding environment</t>
  </si>
  <si>
    <t>As part of the assessment to determine the appropriate modality of assistance, the project should understand how recipients would use the assistance. Understanding the marginal change in their spending (products, services, quantities) will inform what supply chains we need to look into for environmental impacts</t>
  </si>
  <si>
    <t>Encourage the use of CVA as a tool to promote more sustainable and eco-friendly methods of consumption and investment. Promote CVA combined with market-based approaches to reinforce local production and distribution (aiming to increase the availability of sustainable local products) and develop sustainable consumption alternatives</t>
  </si>
  <si>
    <t>Capitalise on CVA opportunities to increase community ownership over environmental management/ protection through technical assistance and cross learning</t>
  </si>
  <si>
    <t>Leverage innovation, such as digitalization, to find cost-effective solutions for sustainable practices</t>
  </si>
  <si>
    <t>Fleet Management</t>
  </si>
  <si>
    <t>Energy Management</t>
  </si>
  <si>
    <t xml:space="preserve">Supply Chain Considerations (for Goods) </t>
  </si>
  <si>
    <t xml:space="preserve">Reduction in Air Travel (for People) </t>
  </si>
  <si>
    <t>Waste</t>
  </si>
  <si>
    <t>Ensure fleet planning and coordination is in place to reduce the number of trips to site locations. This can be both intra-organisational or inter-organisational (assuming  protocols are in place).</t>
  </si>
  <si>
    <t>Ensure buildings (offices, warehouses, residences) are as insulated as possible. This includes small upgrades to doors, windows and roofs and behavioural actions to keep doors/windows closed if heating/cooling</t>
  </si>
  <si>
    <t>Leverage specific sector tools (e.g. SMAC tool in Shelter cluster) to make programming decisions which incorporate GHG emissions and environmental considerations in design decisions, particularly around material choice and sourcing</t>
  </si>
  <si>
    <t>Wherever possible switch to virtual meetings. Consider how to design and facilitate virtual sessions in a participatory way to maximise audience engagement</t>
  </si>
  <si>
    <t>Evaluate where problem packaging from procured goods can be eliminated or reduced, particularly plastic packaging. Evaluate if recycled or recyclable packaging can be substituted. Discuss options with suppliers</t>
  </si>
  <si>
    <t xml:space="preserve">Ensure guidance and training is provided to drivers and fleet managers on reducing vehicle idling (vehicle is stationary &gt;10 minutes with engine running). Ensure drivers are welcomed to sit in offices/activity sites. </t>
  </si>
  <si>
    <t>Limit AC energy use by applying the following measures: programming a minimum temperature, only using ACs during hottest hours, complementing AC use with fan use, using energy efficient ACs including inverter models</t>
  </si>
  <si>
    <t>Consider including GHG emissions and environmental sustainability information when determining programming modality choices (such as CVA). This includes life cycle analysis information from secondary sources, when possible</t>
  </si>
  <si>
    <t>Maximize interactions and capacity strengthening opportunities (of country programme staff and partners) when in person, so that subsequent meetings can more easily take place virtually</t>
  </si>
  <si>
    <t>Understand main sources of waste from operations (e.g. office waste).  Map and utilise appropriate recovery, recycling and disposal options</t>
  </si>
  <si>
    <t>Whether using own vehicles or contracted fleet, look for vehicles with the highest fuel efficiency. Fuel efficiency tends to correlate with the age of vehicles.</t>
  </si>
  <si>
    <t>If purchasing appliances include energy efficiency as a comparison criteria within the procurement process. Chose energy efficient appliances wherever possible</t>
  </si>
  <si>
    <t>Consider including GHG emissions and environmental sustainability considerations within procurement processes. Such as, evaluation criteria within the procurement process or specifications/ exclusions outlined in bidding documents</t>
  </si>
  <si>
    <t xml:space="preserve"> When visiting multiple locations, consider combining trips and saving on GHG emissions</t>
  </si>
  <si>
    <t>Evaluate if the program or operations uses or generates hazardous materials (included but not limited to medical waste, engine oil, e-waste, fumigation, agricultural chemicals... ) and develop a specific plan for use and safe disposal of those items. Ensure associated costs are captured in project or country programme budgets</t>
  </si>
  <si>
    <t xml:space="preserve">Ensure vehicles are right-sized for the tasks they will be used for. Do not default to purchasing or leasing the largest vehicle. </t>
  </si>
  <si>
    <t>Purchase light-emitting diode (LED) lightbulbs. Gradually replace existing lightbulbs with LEDs</t>
  </si>
  <si>
    <t>Evaluate if donor specifications for  goods imply either higher GHG emissions and/or necessitate international procurement. Understand whether specifications can be negotiated or substituted for lower impact alternatives</t>
  </si>
  <si>
    <t xml:space="preserve">Limit representation from the same organisation at the same event. Brief staff ahead of time so that they can represent work and interests from across the organisation </t>
  </si>
  <si>
    <t>Include waste management considerations in programme design. Refer to specific sectoral guidance as relevant. As appropriate, advocate for waste management and reverse logistics to be included in proposals</t>
  </si>
  <si>
    <t>Evaluate which activities can be conducted remotely or by partners located closer to the activities.</t>
  </si>
  <si>
    <t>Ensure lights and office equipment are turned off at the end of the day (especially larger items such as photocopiers, printers). Install motion sensors for automation of lighting and security solar lights in office spaces and warehouses. Ensure all IT equipment is programmed to switch off or enter standby mode when not in use</t>
  </si>
  <si>
    <t>Evaluate possibility of building environmental sustainability awareness with local suppliers and building this into preferred supplier and quality assurance processes</t>
  </si>
  <si>
    <t xml:space="preserve">Track and compare flight volumes across teams. This data will lead to greater clarity and transparency and support decision making based on need to travel and equity  </t>
  </si>
  <si>
    <t>Reduce re-packaging and kitting as much as possible</t>
  </si>
  <si>
    <t>Prioritise electronic communication and use less of printed materials. Digitise inventory management paperwork</t>
  </si>
  <si>
    <t>Promote the use of bio-degradable packaging and support appropriate waste management and treatment in country, where possible</t>
  </si>
  <si>
    <t xml:space="preserve">Ensure a preventative maintenance fleet plan is in place to optimize fuel efficiency.  </t>
  </si>
  <si>
    <t>Ensure  diesel generators are appropriately sized to office need and adequately maintained to optimise performance and efficiency</t>
  </si>
  <si>
    <t>Plan efficiently to reduce excess supply and consider how to forecast, coordinate and consolidate shipments of goods procured outside of the local market to maximize freight space. Don't buy more than you need. Consider buying in increments based on need</t>
  </si>
  <si>
    <t>When possible, from a context and security perspective, evaluate and use more eco-friendly transportation options (boats, trains, buses and electric cars). If appropriate and safe, consider public transport</t>
  </si>
  <si>
    <t>Promote the 3Rs (Reduce, Reuse and Recycle) with staff and put in place a behaviour change strategy for most significant waste streams</t>
  </si>
  <si>
    <t>Evaluate if packaging repurposing by programme or community is viable and enable as possible</t>
  </si>
  <si>
    <t xml:space="preserve">Depending on the nature of the context (fossil fuel powered grid, nature of trips, charging infrastructure) evaluate whether investing in an electric or hybrid vehicle makes sense. </t>
  </si>
  <si>
    <t>Depending on context (feasibility, length of intervention, return on investment) consider prioritizing locations heavily reliant on diesel generators or powered by fossil fuel grids for renewable transitions such as solar photovoltaic systems</t>
  </si>
  <si>
    <t>Prioritise sea and land transportation wherever possible. Avoid air freighting to the greatest extent possible. Reduce as much shipping and handling as possible and consolidate shipments internally and externally</t>
  </si>
  <si>
    <t>Consider painting roofs white to reflect heat and promote natural cooling</t>
  </si>
  <si>
    <t>Where viable and data available, request GHG emissions information from freight and 3rd party logistics providers and include these parameters in service procurement decisions</t>
  </si>
  <si>
    <t xml:space="preserve">Invest in energy tracking devices such as smart-meters especially in offices with high energy consumption. Data granularity will support informed decision making for energy efficiency within that location </t>
  </si>
  <si>
    <t xml:space="preserve">Evaluate environmental footprint, GHG emissions and consider trade-offs in procurement choices, privileging to local sourcing when/where appropriate, depending on emissions profile of manufacture </t>
  </si>
  <si>
    <t>Encourage tree planting of native species at facilties (offices and warehouses) and distribution sites whenever viable for natural shading and greening purposes. Ensure adequate care and water provision so that treelings can thrive</t>
  </si>
  <si>
    <t>Evaluate the benefits and trade-offs of purchasing higher quality more durable items with higher specifications</t>
  </si>
  <si>
    <t>Evaluate the gains and trade-offs when determining the number of distribution sites and distribution frequency. Support community led distributions when possible. Evaluate when is best to use communal distributions over household (e.g...) as appropriate</t>
  </si>
  <si>
    <t>Use communal warehouse or supplier storage options when feasible</t>
  </si>
  <si>
    <t>Safe and Dignified Programming</t>
  </si>
  <si>
    <t>Safe and Dignified Programming is the process of incorporating protection principles and promoting meaningful access, safety and dignity in humanitarian aid and development activities; it is a program quality approach. A link to the full Safe and Dignified Programming Framework developed by CAFOD, Caritas Australia, CRS and Trocaire can be found in the Reference Tab. The guiding principles that must be taken into account in all programme activities are:</t>
  </si>
  <si>
    <t>1) Prioritise safety and dignity and avoid causing harm: prevent and minimise as much as possible any unintended negative effects of your intervention which can increase people's vulnerability to physical and psychosocial risks</t>
  </si>
  <si>
    <t>2) Equality/meaningful access: arrange for people’s access to impartial assistance and services - in proportion to need and without any barriers (i.e. discrimination). Pay special attention to individuals and groups who may be particularly vulnerable or have difficulty accessing assistance and services</t>
  </si>
  <si>
    <t>3) Accountability to beneficiaries: set-up appropriate mechanisms through which affected populations can measure the adequacy of interventions, or address concerns and complaints</t>
  </si>
  <si>
    <t>4) Participation and empowerment: support the development of self-protection capacities and assist people to claim their rights, including - not exclusively - the rights to shelter, food, water and sanitation, health, and education</t>
  </si>
  <si>
    <t xml:space="preserve">Relevant Protection Mainstreaming Questions to consider when categorising risks from Tier 2 of the EST </t>
  </si>
  <si>
    <r>
      <t>Have efforts been made to identify vulnerable groups? (Such as internally displaced people, refugees, elderly, sick, child/female headed households, older people or people living with disabilities?) Have additional risks related to these groups been considered when conducting the EST analysis? 
(</t>
    </r>
    <r>
      <rPr>
        <i/>
        <sz val="14"/>
        <rFont val="Franklin Gothic Book"/>
        <family val="2"/>
      </rPr>
      <t>For example, air quality issues may impact very young or very old people disproportionately. If the target population is predominantly made up of elderly people and young children, this risk should be categorised with that in mind)</t>
    </r>
    <r>
      <rPr>
        <sz val="14"/>
        <rFont val="Franklin Gothic Book"/>
        <family val="2"/>
      </rPr>
      <t xml:space="preserve">
Have gender implications been considered when assessing the risks?  
(For example, an impact on water availability will often impact women and girls more heavily, as in many societies they are responsible for water collection and associated activities (cooking, cleaning etc.)</t>
    </r>
  </si>
  <si>
    <t xml:space="preserve">Relevant Protection Mainstreaming Questions to consider when developing mitigation activities from Tier 3 of the EST </t>
  </si>
  <si>
    <t>Vulnerable groups have been identified (Such as internally displaced people, refugees, elderly, sick, child/female headed households, older people or people living with disabilities?)</t>
  </si>
  <si>
    <t>Safety, dignity and access issues are considered in the design of the programme. This analysis includes disaggregating these issues by sex, age and relevant diversity status (disability, ethnicity, economic status etc.)</t>
  </si>
  <si>
    <t>Actions have been taken to ensure the needs of vulnerable groups and individuals are reflected during all programme activities</t>
  </si>
  <si>
    <t>Have all staff and programme affiliates (e.g. construction workers) signed and received training on the organisations Code of Conduct, Safeguarding and Protection policies?</t>
  </si>
  <si>
    <t>There is diversity amongst staff (gender/age/ethnicity/religion etc.) to represent the community where we work.   Staff and volunteers are easily identified by communities</t>
  </si>
  <si>
    <t>A range of diverse groups participated in the selection of criteria for targeting e.g. different ethnic or religious groups, marginalised groups, persons with a disability</t>
  </si>
  <si>
    <t>Consistent messages are used to explain who has been targeted and why to the affected community</t>
  </si>
  <si>
    <t>Programme information is shared in a variety of communication methods (formats, language and media) that are appropriate to the needs of the community, especially the most vulnerable and marginalised groups</t>
  </si>
  <si>
    <t>The project has been adapted to meet the different needs of different groups (e.g. older persons, adolescent girls, people living with disabilities etc.?) to increase their safety, dignity and access to assistance</t>
  </si>
  <si>
    <t>Actions have been taken to protect and maintain existing family and social networks and coping networks</t>
  </si>
  <si>
    <t>Actions have been taken to ensure that personal and household privacy requirements reflecting personal, cultural and familial practices</t>
  </si>
  <si>
    <t>Staff collate information regularly on existing protection services and how to contact them and share this information with communities</t>
  </si>
  <si>
    <t>Actions have been taken to ensure feedback, complaint and response mechanisms that allow participants and community members to share feedback and report any complaints related to the project or staff in a way that reflects the communication preferences of the community</t>
  </si>
  <si>
    <t>Existing Resources used to Develop Environmental Stewardship Tool</t>
  </si>
  <si>
    <t>Source</t>
  </si>
  <si>
    <t>Link</t>
  </si>
  <si>
    <t>Green Recovery and Reconstruction Toolkit</t>
  </si>
  <si>
    <t>WWF, ARCS</t>
  </si>
  <si>
    <t xml:space="preserve">https://www.worldwildlife.org/publications/green-recovery-and-reconstruction-toolkit-grrt </t>
  </si>
  <si>
    <t xml:space="preserve">Laudato Si -  Pope's Encyclical </t>
  </si>
  <si>
    <t>Catholic Church</t>
  </si>
  <si>
    <t xml:space="preserve">https://w2.vatican.va/content/dam/francesco/pdf/encyclicals/documents/papa-francesco_20150524_enciclica-laudato-si_en.pdf </t>
  </si>
  <si>
    <t>Community Led Disaster Risk Management Manual</t>
  </si>
  <si>
    <t>CAFOD, Caritas Australia, CRS, Trocaire</t>
  </si>
  <si>
    <t xml:space="preserve">https://www.crs.org/our-work-overseas/research-publications/guide-facilitating-community-led-disaster-risk-management </t>
  </si>
  <si>
    <t>Natural Resource Rights Framework</t>
  </si>
  <si>
    <t>Trocaire</t>
  </si>
  <si>
    <t xml:space="preserve">https://www.trocaire.org/sites/default/files/resources/policy/national-resource-rights-framework.pdf </t>
  </si>
  <si>
    <t xml:space="preserve">Enterprises with Purpose: A Guide to Supporting Resilient and Sustainable Local Economies </t>
  </si>
  <si>
    <t>CAFOD</t>
  </si>
  <si>
    <t>EnterprisesWithPurposeSupportingResilientAndSustainableLocalEconomies.pdf (cafod.azurewebsites.net)</t>
  </si>
  <si>
    <t xml:space="preserve">CRS's Smart Skills Competency Model </t>
  </si>
  <si>
    <t xml:space="preserve">CRS </t>
  </si>
  <si>
    <t xml:space="preserve">(745) SMART Skills Competency Model Approach (Sp, Fr, En) - YouTube </t>
  </si>
  <si>
    <t xml:space="preserve">Global Standards for Nature based Solutions </t>
  </si>
  <si>
    <t>IUCN</t>
  </si>
  <si>
    <t>https://www.iucn.org/news/europe/202007/iucn-global-standard-nbs</t>
  </si>
  <si>
    <t>Nature based Solutions for Humanitarian Action</t>
  </si>
  <si>
    <t>SPHERE Unpacked Guide</t>
  </si>
  <si>
    <t>https://spherestandards.org/resources/nbs-guide/</t>
  </si>
  <si>
    <t>Protection Mainstreaming Framework</t>
  </si>
  <si>
    <t xml:space="preserve">https://efom.crs.org/efpm/protection/ </t>
  </si>
  <si>
    <t>The Neat +: A Simple and Pragmatic Project Level Environmental Assessment Tool</t>
  </si>
  <si>
    <t>UNEP, UN OCHA, USAID, UNHCR, WWF, MSB, IUCN</t>
  </si>
  <si>
    <t>https://neatplus.org/</t>
  </si>
  <si>
    <t>Environmental Risk Register</t>
  </si>
  <si>
    <t>CRS</t>
  </si>
  <si>
    <t>Livestock in Emergencies Guidelines and Standards (LEGS)</t>
  </si>
  <si>
    <t>LEGS</t>
  </si>
  <si>
    <t xml:space="preserve">http://www.livestock-emergency.net/userfiles/file/legs.pdf </t>
  </si>
  <si>
    <t>Quantifying Sustainability in the Aftermath of Natural Disasters (QSAND)</t>
  </si>
  <si>
    <t>BRE Global, IFRC</t>
  </si>
  <si>
    <t xml:space="preserve">http://www.qsand.org/ </t>
  </si>
  <si>
    <t>Towards Resilient and Sustainable Communities: A CAFOD Toolkit to Support Integrated Programme Design</t>
  </si>
  <si>
    <t>https://cafod.azurewebsites.net/ResilienceAndSustainabilityToolkitToSupportIntegratedProgrammeDesign.pdf</t>
  </si>
  <si>
    <t xml:space="preserve">WASH and Environment Guidance </t>
  </si>
  <si>
    <t xml:space="preserve">Swedish Environmental Protection Agency  Naturvårdsverket </t>
  </si>
  <si>
    <t>https://www.naturvardsverket.se/en/</t>
  </si>
  <si>
    <t xml:space="preserve">Environmental Protection Agency (USA) </t>
  </si>
  <si>
    <t>https://www.epa.gov/</t>
  </si>
  <si>
    <t>Water, Sanitation and Hygiene for Populations at Risk</t>
  </si>
  <si>
    <t xml:space="preserve">Action Contre la Faim (ACF) </t>
  </si>
  <si>
    <t>https://www.actioncontrelafaim.org/en/publication/water-sanitation-and-hygiene-for-populations-at-risk/</t>
  </si>
  <si>
    <t>Engineering in Emergencies: A practical guide for relief workers</t>
  </si>
  <si>
    <t xml:space="preserve">Jan Davis, Robert Lambert. Practical Action Publishing </t>
  </si>
  <si>
    <t>https://practicalactionpublishing.com/book/637/engineering-in-emergencies</t>
  </si>
  <si>
    <t>WASH - SPHERE</t>
  </si>
  <si>
    <t>UNHCR</t>
  </si>
  <si>
    <t>https://www.unhcr.org/what-we-do/protect-human-rights/public-health/water-sanitation-and-hygiene</t>
  </si>
  <si>
    <t>SPHERE Interactive Handbook: Humanitarian Charter and Minimum Standards in Humanitarian Response</t>
  </si>
  <si>
    <t> CHS Alliance, Sphere Association and Groupe URD</t>
  </si>
  <si>
    <t>https://handbook.spherestandards.org/en/sphere/#ch001</t>
  </si>
  <si>
    <t xml:space="preserve">Market-based Programming Framework </t>
  </si>
  <si>
    <t xml:space="preserve">MiC Group (2022) </t>
  </si>
  <si>
    <t>market_based_programming_framework_2022_compressed.pdf (beamexchange.org)</t>
  </si>
  <si>
    <t>Looking through an environmental lens: Implications and opportunities for Cash Transfer Programming in humanitarian response</t>
  </si>
  <si>
    <t xml:space="preserve">The CaLP Network </t>
  </si>
  <si>
    <t>https://www.calpnetwork.org/wp-content/uploads/2021/06/cashenvironment_-_implications_and_opportunities.pdf</t>
  </si>
  <si>
    <t>The Environmental Impacts of Cash and Voucher Assistance</t>
  </si>
  <si>
    <t>Group URD 2020</t>
  </si>
  <si>
    <t>https://www.calpnetwork.org/wp-content/uploads/ninja-forms/2/RapportENVCash_En_GroupeURD_2020.pdf</t>
  </si>
  <si>
    <t>SMAC Tool - Shelter Methodology for the Assessment of Carbon</t>
  </si>
  <si>
    <t>Global Shelter Cluster</t>
  </si>
  <si>
    <t>https://sheltercluster.org/environment-community-practice/pages/shelter-methodology-assessment-carbon-smac</t>
  </si>
  <si>
    <t>Review of environmental impact of cash based interventions and in-kind assistance: A checklist</t>
  </si>
  <si>
    <t xml:space="preserve"> https://www.calpnetwork.org/wp-content/uploads/ninja-forms/2/Checklist-Review-of-environment-impact-CBI-and-Kind-assistance.pdf</t>
  </si>
  <si>
    <t xml:space="preserve">Environmental Checklist for Shelter Response </t>
  </si>
  <si>
    <t xml:space="preserve">Global Shelter Cluster - Vanuatu </t>
  </si>
  <si>
    <t>2020.04.16_checklist_v1.5.pdf (sheltercluster.s3.eu-central-1.amazonaws.com)</t>
  </si>
  <si>
    <t>*Intro tab photo of mangrove plantations in Viet Nam taken by Jennifer Hardy (CRS)</t>
  </si>
  <si>
    <t>Key Contributors to Environmental Stewardship Tool</t>
  </si>
  <si>
    <t>Simon Addison, Trocaire</t>
  </si>
  <si>
    <t>Ramesh Adhikari, CRS</t>
  </si>
  <si>
    <t>Jacinta Ankus, Caritas Australia</t>
  </si>
  <si>
    <t>Dina Brick, CRS</t>
  </si>
  <si>
    <t>Pierre Burgos, CRS</t>
  </si>
  <si>
    <t>Snigdha Chakraborty, CRS</t>
  </si>
  <si>
    <t>Cassie Dummet, CAFOD</t>
  </si>
  <si>
    <t>Sandrine Emambu, CRS</t>
  </si>
  <si>
    <t>Mustafa Ershad, CRS</t>
  </si>
  <si>
    <t>Melville Fernandez, Caritas Australia</t>
  </si>
  <si>
    <t>Richard Forsyth, Caritas Australia</t>
  </si>
  <si>
    <t>Niamh Furey, CAFOD</t>
  </si>
  <si>
    <t>Alan Grundy, CRS</t>
  </si>
  <si>
    <t>Karimi Gitonga, CRS</t>
  </si>
  <si>
    <t>Amy Hilleboe, CRS</t>
  </si>
  <si>
    <t>Rose Hogan, Trocaire</t>
  </si>
  <si>
    <t>Laura Howlett, CRS</t>
  </si>
  <si>
    <t>Pierre Marie Goimard, CRS</t>
  </si>
  <si>
    <t>Nancy Hearne, CRS</t>
  </si>
  <si>
    <t>Gisele Henriques, CAFOD, CRS, Caritas Australia</t>
  </si>
  <si>
    <t>Adeel Javaid, CRS</t>
  </si>
  <si>
    <t>Bassam Kalka, CRS</t>
  </si>
  <si>
    <t>Prahlad Lamichhlane, Caritas Australia</t>
  </si>
  <si>
    <t>Patrick Makenen, Caritas Australia</t>
  </si>
  <si>
    <t>Tulio Mateo, CRS</t>
  </si>
  <si>
    <t>Scott Martin, Caritas Australia</t>
  </si>
  <si>
    <t>Nelly Maonde, Trocaire</t>
  </si>
  <si>
    <t>Austen Moore, CRS</t>
  </si>
  <si>
    <t>Joy Mugambi, Trocaire</t>
  </si>
  <si>
    <t>Maria Prescilla, Caritas Australia</t>
  </si>
  <si>
    <t>Jamie Richardson, CRS</t>
  </si>
  <si>
    <t>Matt Sarsycki,  CRS</t>
  </si>
  <si>
    <t>Abishek Shrestha, CRS</t>
  </si>
  <si>
    <t>Praphulla Shrestha, Caritas Australia</t>
  </si>
  <si>
    <t>Brian Standley, CAFOD</t>
  </si>
  <si>
    <t>Vijay Srivastava, CRS</t>
  </si>
  <si>
    <t>Melissa Tucker, CRS</t>
  </si>
  <si>
    <t>Rolando Saul Wallusche, CRS</t>
  </si>
  <si>
    <t>George Wambugu, CAFOD</t>
  </si>
  <si>
    <t>Olaf Westermann, CRS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</si>
</sst>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4">
    <font>
      <sz val="10"/>
      <name val="Arial"/>
    </font>
    <font>
      <sz val="10"/>
      <name val="Arial"/>
      <family val="2"/>
    </font>
    <font>
      <sz val="11"/>
      <name val="Calibri"/>
      <family val="2"/>
    </font>
    <font>
      <u/>
      <sz val="10"/>
      <color theme="11"/>
      <name val="Arial"/>
      <family val="2"/>
    </font>
    <font>
      <sz val="11"/>
      <name val="Gill Sans MT"/>
      <family val="2"/>
    </font>
    <font>
      <sz val="10"/>
      <name val="Gill Sans MT"/>
      <family val="2"/>
    </font>
    <font>
      <sz val="18"/>
      <name val="Arial"/>
      <family val="2"/>
    </font>
    <font>
      <u/>
      <sz val="10"/>
      <color theme="10"/>
      <name val="Arial"/>
      <family val="2"/>
    </font>
    <font>
      <i/>
      <sz val="10"/>
      <name val="Gill Sans MT"/>
      <family val="2"/>
    </font>
    <font>
      <sz val="9"/>
      <color indexed="81"/>
      <name val="Tahoma"/>
      <family val="2"/>
    </font>
    <font>
      <b/>
      <sz val="16"/>
      <color theme="0"/>
      <name val="Gill Sans MT"/>
      <family val="2"/>
    </font>
    <font>
      <sz val="14"/>
      <name val="Gill Sans MT"/>
      <family val="2"/>
    </font>
    <font>
      <sz val="22"/>
      <name val="Gill Sans MT"/>
      <family val="2"/>
    </font>
    <font>
      <sz val="11"/>
      <name val="Franklin Gothic Book"/>
      <family val="2"/>
    </font>
    <font>
      <b/>
      <sz val="22"/>
      <color theme="0"/>
      <name val="Franklin Gothic Book"/>
      <family val="2"/>
    </font>
    <font>
      <sz val="16"/>
      <name val="Franklin Gothic Book"/>
      <family val="2"/>
    </font>
    <font>
      <i/>
      <sz val="12"/>
      <color theme="0" tint="-0.249977111117893"/>
      <name val="Franklin Gothic Book"/>
      <family val="2"/>
    </font>
    <font>
      <i/>
      <sz val="10"/>
      <color theme="0" tint="-0.249977111117893"/>
      <name val="Franklin Gothic Book"/>
      <family val="2"/>
    </font>
    <font>
      <b/>
      <sz val="22"/>
      <name val="Franklin Gothic Book"/>
      <family val="2"/>
    </font>
    <font>
      <sz val="28"/>
      <name val="Arial"/>
      <family val="2"/>
    </font>
    <font>
      <b/>
      <sz val="10"/>
      <name val="Arial"/>
      <family val="2"/>
    </font>
    <font>
      <b/>
      <sz val="16"/>
      <name val="Arial"/>
      <family val="2"/>
    </font>
    <font>
      <sz val="11"/>
      <color indexed="81"/>
      <name val="Tahoma"/>
      <family val="2"/>
    </font>
    <font>
      <b/>
      <sz val="16"/>
      <name val="Franklin Gothic Book"/>
      <family val="2"/>
    </font>
    <font>
      <sz val="32"/>
      <name val="Calibri"/>
      <family val="2"/>
      <scheme val="minor"/>
    </font>
    <font>
      <sz val="14"/>
      <name val="Calibri"/>
      <family val="2"/>
      <scheme val="minor"/>
    </font>
    <font>
      <b/>
      <sz val="11"/>
      <name val="Franklin Gothic Book"/>
      <family val="2"/>
    </font>
    <font>
      <sz val="12"/>
      <color indexed="81"/>
      <name val="Franklin Gothic Book"/>
      <family val="2"/>
    </font>
    <font>
      <sz val="10"/>
      <name val="Franklin Gothic Book"/>
      <family val="2"/>
    </font>
    <font>
      <i/>
      <sz val="7"/>
      <name val="Arial"/>
      <family val="2"/>
    </font>
    <font>
      <b/>
      <i/>
      <sz val="14"/>
      <name val="Franklin Gothic Book"/>
      <family val="2"/>
    </font>
    <font>
      <sz val="10"/>
      <color rgb="FFFF0000"/>
      <name val="Arial"/>
      <family val="2"/>
    </font>
    <font>
      <b/>
      <sz val="10"/>
      <color rgb="FFFF0000"/>
      <name val="Arial"/>
      <family val="2"/>
    </font>
    <font>
      <sz val="11"/>
      <color rgb="FFFF0000"/>
      <name val="Arial"/>
      <family val="2"/>
    </font>
    <font>
      <i/>
      <sz val="10"/>
      <color rgb="FFFF0000"/>
      <name val="Arial"/>
      <family val="2"/>
    </font>
    <font>
      <sz val="10"/>
      <color rgb="FFFF0000"/>
      <name val="Franklin Gothic Book"/>
      <family val="2"/>
    </font>
    <font>
      <sz val="28"/>
      <color theme="1"/>
      <name val="Franklin Gothic Book"/>
      <family val="2"/>
    </font>
    <font>
      <b/>
      <sz val="28"/>
      <color theme="1"/>
      <name val="Franklin Gothic Book"/>
      <family val="2"/>
    </font>
    <font>
      <sz val="14"/>
      <name val="Arial"/>
      <family val="2"/>
    </font>
    <font>
      <sz val="14"/>
      <name val="Franklin Gothic Book"/>
      <family val="2"/>
    </font>
    <font>
      <sz val="11"/>
      <name val="Arial"/>
      <family val="2"/>
    </font>
    <font>
      <b/>
      <sz val="14"/>
      <name val="Franklin Gothic Book"/>
      <family val="2"/>
    </font>
    <font>
      <b/>
      <sz val="20"/>
      <name val="Franklin Gothic Book"/>
      <family val="2"/>
    </font>
    <font>
      <u/>
      <sz val="16"/>
      <color theme="10"/>
      <name val="Arial"/>
      <family val="2"/>
    </font>
    <font>
      <sz val="16"/>
      <name val="Arial"/>
      <family val="2"/>
    </font>
    <font>
      <i/>
      <sz val="14"/>
      <name val="Franklin Gothic Book"/>
      <family val="2"/>
    </font>
    <font>
      <b/>
      <sz val="14"/>
      <color rgb="FFFF0000"/>
      <name val="Franklin Gothic Book"/>
      <family val="2"/>
    </font>
    <font>
      <b/>
      <sz val="16"/>
      <color theme="0"/>
      <name val="Franklin Gothic Book"/>
      <family val="2"/>
    </font>
    <font>
      <sz val="28"/>
      <name val="Franklin Gothic Book"/>
      <family val="2"/>
    </font>
    <font>
      <b/>
      <sz val="28"/>
      <name val="Franklin Gothic Book"/>
      <family val="2"/>
    </font>
    <font>
      <sz val="30"/>
      <name val="Franklin Gothic Book"/>
      <family val="2"/>
    </font>
    <font>
      <u/>
      <sz val="14"/>
      <color theme="10"/>
      <name val="Franklin Gothic Book"/>
      <family val="2"/>
    </font>
    <font>
      <b/>
      <sz val="7"/>
      <color rgb="FF000000"/>
      <name val="Calibri"/>
      <family val="2"/>
    </font>
    <font>
      <sz val="12"/>
      <color indexed="81"/>
      <name val="Tahoma"/>
      <family val="2"/>
    </font>
    <font>
      <b/>
      <sz val="9"/>
      <color indexed="81"/>
      <name val="Tahoma"/>
      <family val="2"/>
    </font>
    <font>
      <sz val="24"/>
      <color indexed="81"/>
      <name val="Tahoma"/>
      <family val="2"/>
    </font>
    <font>
      <sz val="20"/>
      <color indexed="81"/>
      <name val="Tahoma"/>
      <family val="2"/>
    </font>
    <font>
      <sz val="12"/>
      <color indexed="81"/>
      <name val="Arial"/>
      <family val="2"/>
    </font>
    <font>
      <b/>
      <u/>
      <sz val="12"/>
      <color indexed="81"/>
      <name val="Arial"/>
      <family val="2"/>
    </font>
    <font>
      <u/>
      <sz val="12"/>
      <color indexed="81"/>
      <name val="Arial"/>
      <family val="2"/>
    </font>
    <font>
      <b/>
      <sz val="12"/>
      <color indexed="10"/>
      <name val="Arial"/>
      <family val="2"/>
    </font>
    <font>
      <b/>
      <sz val="12"/>
      <color indexed="34"/>
      <name val="Arial"/>
      <family val="2"/>
    </font>
    <font>
      <sz val="11"/>
      <color indexed="81"/>
      <name val="Arial"/>
      <family val="2"/>
    </font>
    <font>
      <b/>
      <sz val="11"/>
      <color indexed="81"/>
      <name val="Arial"/>
      <family val="2"/>
    </font>
    <font>
      <b/>
      <u/>
      <sz val="11"/>
      <color indexed="81"/>
      <name val="Arial"/>
      <family val="2"/>
    </font>
    <font>
      <sz val="11"/>
      <color indexed="10"/>
      <name val="Arial"/>
      <family val="2"/>
    </font>
    <font>
      <sz val="11"/>
      <color indexed="43"/>
      <name val="Arial"/>
      <family val="2"/>
    </font>
    <font>
      <u/>
      <sz val="11"/>
      <color indexed="81"/>
      <name val="Arial"/>
      <family val="2"/>
    </font>
    <font>
      <b/>
      <i/>
      <sz val="12"/>
      <color indexed="8"/>
      <name val="Arial"/>
      <family val="2"/>
    </font>
    <font>
      <i/>
      <sz val="12"/>
      <color indexed="8"/>
      <name val="Arial"/>
      <family val="2"/>
    </font>
    <font>
      <b/>
      <u/>
      <sz val="12"/>
      <color indexed="8"/>
      <name val="Arial"/>
      <family val="2"/>
    </font>
    <font>
      <b/>
      <sz val="12"/>
      <color indexed="8"/>
      <name val="Arial"/>
      <family val="2"/>
    </font>
    <font>
      <i/>
      <sz val="12"/>
      <color indexed="9"/>
      <name val="Arial"/>
      <family val="2"/>
    </font>
    <font>
      <b/>
      <i/>
      <sz val="12"/>
      <color indexed="10"/>
      <name val="Arial"/>
      <family val="2"/>
    </font>
    <font>
      <i/>
      <sz val="12"/>
      <color indexed="10"/>
      <name val="Arial"/>
      <family val="2"/>
    </font>
    <font>
      <b/>
      <i/>
      <sz val="12"/>
      <color indexed="13"/>
      <name val="Arial"/>
      <family val="2"/>
    </font>
    <font>
      <b/>
      <sz val="12"/>
      <color indexed="13"/>
      <name val="Arial"/>
      <family val="2"/>
    </font>
    <font>
      <b/>
      <sz val="12"/>
      <color indexed="57"/>
      <name val="Arial"/>
      <family val="2"/>
    </font>
    <font>
      <b/>
      <sz val="20"/>
      <color indexed="81"/>
      <name val="Tahoma"/>
      <family val="2"/>
    </font>
    <font>
      <sz val="20"/>
      <color indexed="81"/>
      <name val="Franklin Gothic Book"/>
      <family val="2"/>
    </font>
    <font>
      <b/>
      <sz val="20"/>
      <color indexed="81"/>
      <name val="Franklin Gothic Book"/>
      <family val="2"/>
    </font>
    <font>
      <b/>
      <sz val="16"/>
      <color indexed="81"/>
      <name val="Franklin Gothic Book"/>
      <family val="2"/>
    </font>
    <font>
      <b/>
      <sz val="18"/>
      <color indexed="81"/>
      <name val="Franklin Gothic Book"/>
      <family val="2"/>
    </font>
    <font>
      <b/>
      <sz val="24"/>
      <color indexed="81"/>
      <name val="Tahoma"/>
      <family val="2"/>
    </font>
    <font>
      <b/>
      <u/>
      <sz val="24"/>
      <color indexed="81"/>
      <name val="Tahoma"/>
      <family val="2"/>
    </font>
    <font>
      <sz val="20"/>
      <color indexed="81"/>
      <name val="THoma"/>
    </font>
    <font>
      <b/>
      <sz val="20"/>
      <color indexed="81"/>
      <name val="THoma"/>
    </font>
    <font>
      <u/>
      <sz val="16"/>
      <name val="Franklin Gothic Book"/>
      <family val="2"/>
    </font>
    <font>
      <b/>
      <sz val="18"/>
      <name val="Franklin Gothic Book"/>
      <family val="2"/>
    </font>
    <font>
      <b/>
      <i/>
      <sz val="16"/>
      <name val="Franklin Gothic Book"/>
      <family val="2"/>
    </font>
    <font>
      <sz val="28"/>
      <name val="Calibri"/>
      <family val="2"/>
      <scheme val="minor"/>
    </font>
    <font>
      <sz val="9"/>
      <name val="Franklin Gothic Book"/>
      <family val="2"/>
    </font>
    <font>
      <i/>
      <sz val="16"/>
      <name val="Franklin Gothic Book"/>
      <family val="2"/>
    </font>
    <font>
      <b/>
      <u/>
      <sz val="16"/>
      <color theme="8" tint="-0.249977111117893"/>
      <name val="Franklin Gothic Book"/>
      <family val="2"/>
    </font>
  </fonts>
  <fills count="61">
    <fill>
      <patternFill patternType="none"/>
    </fill>
    <fill>
      <patternFill patternType="gray125"/>
    </fill>
    <fill>
      <patternFill patternType="solid">
        <fgColor theme="0"/>
        <bgColor indexed="64"/>
      </patternFill>
    </fill>
    <fill>
      <patternFill patternType="solid">
        <fgColor rgb="FFE5F5E0"/>
        <bgColor indexed="64"/>
      </patternFill>
    </fill>
    <fill>
      <patternFill patternType="solid">
        <fgColor rgb="FFC7E9C0"/>
        <bgColor indexed="64"/>
      </patternFill>
    </fill>
    <fill>
      <patternFill patternType="solid">
        <fgColor rgb="FFA1D99B"/>
        <bgColor indexed="64"/>
      </patternFill>
    </fill>
    <fill>
      <patternFill patternType="solid">
        <fgColor rgb="FF74C476"/>
        <bgColor indexed="64"/>
      </patternFill>
    </fill>
    <fill>
      <patternFill patternType="solid">
        <fgColor rgb="FF238B45"/>
        <bgColor indexed="64"/>
      </patternFill>
    </fill>
    <fill>
      <patternFill patternType="solid">
        <fgColor theme="1"/>
        <bgColor indexed="64"/>
      </patternFill>
    </fill>
    <fill>
      <patternFill patternType="solid">
        <fgColor rgb="FF004D40"/>
        <bgColor indexed="64"/>
      </patternFill>
    </fill>
    <fill>
      <patternFill patternType="solid">
        <fgColor rgb="FF80CBC4"/>
        <bgColor indexed="64"/>
      </patternFill>
    </fill>
    <fill>
      <patternFill patternType="solid">
        <fgColor rgb="FF00796B"/>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228242"/>
        <bgColor indexed="64"/>
      </patternFill>
    </fill>
    <fill>
      <patternFill patternType="solid">
        <fgColor rgb="FFDCE6F1"/>
        <bgColor indexed="64"/>
      </patternFill>
    </fill>
    <fill>
      <patternFill patternType="solid">
        <fgColor rgb="FF95B3D7"/>
        <bgColor indexed="64"/>
      </patternFill>
    </fill>
    <fill>
      <patternFill patternType="solid">
        <fgColor rgb="FF4F81BD"/>
        <bgColor indexed="64"/>
      </patternFill>
    </fill>
    <fill>
      <patternFill patternType="solid">
        <fgColor rgb="FFFDE9D9"/>
        <bgColor indexed="64"/>
      </patternFill>
    </fill>
    <fill>
      <patternFill patternType="solid">
        <fgColor theme="5" tint="-0.249977111117893"/>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B1A0C7"/>
        <bgColor indexed="64"/>
      </patternFill>
    </fill>
    <fill>
      <patternFill patternType="solid">
        <fgColor rgb="FFCCC0DA"/>
        <bgColor indexed="64"/>
      </patternFill>
    </fill>
    <fill>
      <patternFill patternType="solid">
        <fgColor rgb="FFE4DFEC"/>
        <bgColor indexed="64"/>
      </patternFill>
    </fill>
    <fill>
      <patternFill patternType="solid">
        <fgColor theme="7" tint="-0.249977111117893"/>
        <bgColor indexed="64"/>
      </patternFill>
    </fill>
    <fill>
      <patternFill patternType="solid">
        <fgColor rgb="FFDDD9C4"/>
        <bgColor indexed="64"/>
      </patternFill>
    </fill>
    <fill>
      <patternFill patternType="solid">
        <fgColor rgb="FFC4BD97"/>
        <bgColor indexed="64"/>
      </patternFill>
    </fill>
    <fill>
      <patternFill patternType="solid">
        <fgColor rgb="FFF2DCDB"/>
        <bgColor indexed="64"/>
      </patternFill>
    </fill>
    <fill>
      <patternFill patternType="solid">
        <fgColor theme="0" tint="-0.249977111117893"/>
        <bgColor indexed="64"/>
      </patternFill>
    </fill>
    <fill>
      <patternFill patternType="solid">
        <fgColor rgb="FFA1D99B"/>
        <bgColor theme="0"/>
      </patternFill>
    </fill>
    <fill>
      <patternFill patternType="solid">
        <fgColor theme="6" tint="0.59999389629810485"/>
        <bgColor indexed="64"/>
      </patternFill>
    </fill>
    <fill>
      <patternFill patternType="solid">
        <fgColor rgb="FFDAEEF3"/>
        <bgColor indexed="64"/>
      </patternFill>
    </fill>
    <fill>
      <patternFill patternType="solid">
        <fgColor theme="8" tint="0.79998168889431442"/>
        <bgColor indexed="64"/>
      </patternFill>
    </fill>
    <fill>
      <patternFill patternType="solid">
        <fgColor rgb="FF74A9CF"/>
        <bgColor indexed="64"/>
      </patternFill>
    </fill>
    <fill>
      <patternFill patternType="solid">
        <fgColor rgb="FFE0F2F1"/>
        <bgColor indexed="64"/>
      </patternFill>
    </fill>
    <fill>
      <patternFill patternType="solid">
        <fgColor rgb="FFE9F4E8"/>
        <bgColor indexed="64"/>
      </patternFill>
    </fill>
    <fill>
      <patternFill patternType="solid">
        <fgColor rgb="FFB8CCE4"/>
        <bgColor indexed="64"/>
      </patternFill>
    </fill>
    <fill>
      <patternFill patternType="solid">
        <fgColor rgb="FF33CCCC"/>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5"/>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8" tint="0.39997558519241921"/>
        <bgColor rgb="FF000000"/>
      </patternFill>
    </fill>
    <fill>
      <patternFill patternType="solid">
        <fgColor theme="6" tint="0.39997558519241921"/>
        <bgColor rgb="FF000000"/>
      </patternFill>
    </fill>
    <fill>
      <patternFill patternType="solid">
        <fgColor theme="7" tint="0.59999389629810485"/>
        <bgColor rgb="FF000000"/>
      </patternFill>
    </fill>
    <fill>
      <patternFill patternType="solid">
        <fgColor theme="7" tint="0.79998168889431442"/>
        <bgColor rgb="FF000000"/>
      </patternFill>
    </fill>
    <fill>
      <patternFill patternType="solid">
        <fgColor theme="2"/>
        <bgColor indexed="64"/>
      </patternFill>
    </fill>
    <fill>
      <patternFill patternType="solid">
        <fgColor theme="2"/>
        <bgColor rgb="FF000000"/>
      </patternFill>
    </fill>
    <fill>
      <patternFill patternType="solid">
        <fgColor theme="5" tint="0.79998168889431442"/>
        <bgColor rgb="FF000000"/>
      </patternFill>
    </fill>
    <fill>
      <patternFill patternType="solid">
        <fgColor theme="5" tint="0.39997558519241921"/>
        <bgColor rgb="FF000000"/>
      </patternFill>
    </fill>
    <fill>
      <patternFill patternType="solid">
        <fgColor theme="2" tint="-9.9978637043366805E-2"/>
        <bgColor rgb="FF000000"/>
      </patternFill>
    </fill>
    <fill>
      <patternFill patternType="solid">
        <fgColor rgb="FFB3CA80"/>
        <bgColor indexed="64"/>
      </patternFill>
    </fill>
    <fill>
      <patternFill patternType="solid">
        <fgColor rgb="FFEBF1DE"/>
        <bgColor indexed="64"/>
      </patternFill>
    </fill>
    <fill>
      <patternFill patternType="solid">
        <fgColor theme="4" tint="0.79998168889431442"/>
        <bgColor indexed="64"/>
      </patternFill>
    </fill>
  </fills>
  <borders count="3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style="medium">
        <color indexed="64"/>
      </left>
      <right style="medium">
        <color auto="1"/>
      </right>
      <top style="medium">
        <color indexed="64"/>
      </top>
      <bottom/>
      <diagonal/>
    </border>
    <border>
      <left style="medium">
        <color auto="1"/>
      </left>
      <right/>
      <top style="medium">
        <color auto="1"/>
      </top>
      <bottom style="medium">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style="thin">
        <color auto="1"/>
      </left>
      <right style="thin">
        <color auto="1"/>
      </right>
      <top/>
      <bottom/>
      <diagonal/>
    </border>
    <border>
      <left style="thin">
        <color auto="1"/>
      </left>
      <right/>
      <top/>
      <bottom/>
      <diagonal/>
    </border>
    <border>
      <left/>
      <right style="medium">
        <color indexed="64"/>
      </right>
      <top/>
      <bottom/>
      <diagonal/>
    </border>
    <border>
      <left/>
      <right/>
      <top style="medium">
        <color auto="1"/>
      </top>
      <bottom style="medium">
        <color auto="1"/>
      </bottom>
      <diagonal/>
    </border>
    <border>
      <left style="medium">
        <color indexed="64"/>
      </left>
      <right/>
      <top/>
      <bottom/>
      <diagonal/>
    </border>
    <border>
      <left/>
      <right/>
      <top style="medium">
        <color indexed="64"/>
      </top>
      <bottom/>
      <diagonal/>
    </border>
    <border>
      <left/>
      <right/>
      <top/>
      <bottom style="medium">
        <color auto="1"/>
      </bottom>
      <diagonal/>
    </border>
    <border>
      <left style="thick">
        <color auto="1"/>
      </left>
      <right style="thick">
        <color auto="1"/>
      </right>
      <top style="medium">
        <color auto="1"/>
      </top>
      <bottom style="thick">
        <color auto="1"/>
      </bottom>
      <diagonal/>
    </border>
    <border>
      <left style="thick">
        <color auto="1"/>
      </left>
      <right style="thick">
        <color auto="1"/>
      </right>
      <top style="thick">
        <color auto="1"/>
      </top>
      <bottom style="thick">
        <color auto="1"/>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style="thick">
        <color auto="1"/>
      </right>
      <top style="medium">
        <color auto="1"/>
      </top>
      <bottom style="thick">
        <color auto="1"/>
      </bottom>
      <diagonal/>
    </border>
    <border>
      <left/>
      <right style="thick">
        <color auto="1"/>
      </right>
      <top style="thick">
        <color auto="1"/>
      </top>
      <bottom style="thick">
        <color auto="1"/>
      </bottom>
      <diagonal/>
    </border>
    <border>
      <left style="medium">
        <color auto="1"/>
      </left>
      <right/>
      <top style="medium">
        <color auto="1"/>
      </top>
      <bottom/>
      <diagonal/>
    </border>
    <border>
      <left/>
      <right/>
      <top style="thin">
        <color theme="0"/>
      </top>
      <bottom/>
      <diagonal/>
    </border>
    <border>
      <left style="thin">
        <color theme="0"/>
      </left>
      <right style="thin">
        <color theme="0"/>
      </right>
      <top style="thin">
        <color theme="0"/>
      </top>
      <bottom style="thin">
        <color theme="0"/>
      </bottom>
      <diagonal/>
    </border>
  </borders>
  <cellStyleXfs count="18">
    <xf numFmtId="0" fontId="0" fillId="0" borderId="0"/>
    <xf numFmtId="0" fontId="1"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7" fillId="0" borderId="0" applyNumberFormat="0" applyFill="0" applyBorder="0" applyAlignment="0" applyProtection="0"/>
  </cellStyleXfs>
  <cellXfs count="461">
    <xf numFmtId="0" fontId="0" fillId="0" borderId="0" xfId="0"/>
    <xf numFmtId="0" fontId="1" fillId="0" borderId="0" xfId="0" applyFont="1"/>
    <xf numFmtId="0" fontId="1" fillId="0" borderId="1" xfId="0" applyFont="1" applyBorder="1" applyAlignment="1">
      <alignment horizontal="center"/>
    </xf>
    <xf numFmtId="49" fontId="1" fillId="0" borderId="1" xfId="0" applyNumberFormat="1" applyFont="1" applyBorder="1" applyAlignment="1">
      <alignment horizontal="center"/>
    </xf>
    <xf numFmtId="0" fontId="4" fillId="0" borderId="1" xfId="0" applyFont="1" applyBorder="1"/>
    <xf numFmtId="0" fontId="0" fillId="2" borderId="0" xfId="0" applyFill="1"/>
    <xf numFmtId="0" fontId="5" fillId="0" borderId="0" xfId="0" applyFont="1"/>
    <xf numFmtId="0" fontId="6" fillId="0" borderId="0" xfId="0" applyFont="1"/>
    <xf numFmtId="0" fontId="4" fillId="8" borderId="1" xfId="0" applyFont="1" applyFill="1" applyBorder="1"/>
    <xf numFmtId="0" fontId="4" fillId="2" borderId="1" xfId="0" applyFont="1" applyFill="1" applyBorder="1" applyAlignment="1">
      <alignment wrapText="1"/>
    </xf>
    <xf numFmtId="0" fontId="0" fillId="0" borderId="1" xfId="0" applyBorder="1"/>
    <xf numFmtId="0" fontId="6" fillId="0" borderId="1" xfId="0" applyFont="1" applyBorder="1"/>
    <xf numFmtId="0" fontId="1" fillId="0" borderId="0" xfId="0" applyFont="1" applyAlignment="1">
      <alignment wrapText="1"/>
    </xf>
    <xf numFmtId="0" fontId="8" fillId="0" borderId="0" xfId="0" applyFont="1"/>
    <xf numFmtId="0" fontId="12" fillId="0" borderId="0" xfId="0" applyFont="1" applyAlignment="1">
      <alignment wrapText="1"/>
    </xf>
    <xf numFmtId="0" fontId="16" fillId="0" borderId="0" xfId="0" applyFont="1"/>
    <xf numFmtId="0" fontId="17" fillId="0" borderId="0" xfId="0" applyFont="1"/>
    <xf numFmtId="0" fontId="11" fillId="0" borderId="0" xfId="0" applyFont="1" applyAlignment="1">
      <alignment horizontal="center"/>
    </xf>
    <xf numFmtId="0" fontId="19" fillId="0" borderId="0" xfId="0" applyFont="1"/>
    <xf numFmtId="0" fontId="4" fillId="0" borderId="1" xfId="0" applyFont="1" applyBorder="1" applyProtection="1">
      <protection locked="0"/>
    </xf>
    <xf numFmtId="0" fontId="0" fillId="0" borderId="1" xfId="0" applyBorder="1" applyAlignment="1" applyProtection="1">
      <alignment wrapText="1"/>
      <protection locked="0"/>
    </xf>
    <xf numFmtId="0" fontId="4" fillId="0" borderId="1" xfId="0" applyFont="1" applyBorder="1" applyAlignment="1" applyProtection="1">
      <alignment wrapText="1"/>
      <protection locked="0"/>
    </xf>
    <xf numFmtId="0" fontId="0" fillId="0" borderId="19" xfId="0" applyBorder="1"/>
    <xf numFmtId="49" fontId="4" fillId="0" borderId="1" xfId="0" applyNumberFormat="1" applyFont="1" applyBorder="1" applyAlignment="1" applyProtection="1">
      <alignment horizontal="left" vertical="top" wrapText="1" readingOrder="1"/>
      <protection locked="0"/>
    </xf>
    <xf numFmtId="0" fontId="4" fillId="0" borderId="1" xfId="0" applyFont="1" applyBorder="1" applyAlignment="1" applyProtection="1">
      <alignment horizontal="left" vertical="top" wrapText="1" readingOrder="1"/>
      <protection locked="0"/>
    </xf>
    <xf numFmtId="0" fontId="4" fillId="0" borderId="1" xfId="0" applyFont="1" applyBorder="1" applyAlignment="1" applyProtection="1">
      <alignment vertical="top"/>
      <protection locked="0"/>
    </xf>
    <xf numFmtId="1" fontId="4" fillId="0" borderId="1" xfId="0" applyNumberFormat="1" applyFont="1" applyBorder="1" applyAlignment="1">
      <alignment vertical="top"/>
    </xf>
    <xf numFmtId="0" fontId="4" fillId="0" borderId="1" xfId="0" applyFont="1" applyBorder="1" applyAlignment="1">
      <alignment vertical="top"/>
    </xf>
    <xf numFmtId="0" fontId="0" fillId="0" borderId="0" xfId="0" applyAlignment="1">
      <alignment vertical="top"/>
    </xf>
    <xf numFmtId="0" fontId="26" fillId="10" borderId="1" xfId="0" applyFont="1" applyFill="1" applyBorder="1" applyAlignment="1">
      <alignment vertical="top" wrapText="1"/>
    </xf>
    <xf numFmtId="0" fontId="0" fillId="0" borderId="0" xfId="0" applyAlignment="1">
      <alignment wrapText="1"/>
    </xf>
    <xf numFmtId="0" fontId="26" fillId="2" borderId="1" xfId="0" applyFont="1" applyFill="1" applyBorder="1" applyAlignment="1">
      <alignment vertical="top"/>
    </xf>
    <xf numFmtId="0" fontId="25" fillId="0" borderId="1" xfId="0" applyFont="1" applyBorder="1" applyAlignment="1">
      <alignment horizontal="center" vertical="top"/>
    </xf>
    <xf numFmtId="0" fontId="26" fillId="2" borderId="1" xfId="0" applyFont="1" applyFill="1" applyBorder="1" applyAlignment="1">
      <alignment vertical="top" wrapText="1"/>
    </xf>
    <xf numFmtId="0" fontId="29" fillId="0" borderId="0" xfId="0" applyFont="1"/>
    <xf numFmtId="0" fontId="0" fillId="0" borderId="0" xfId="0" applyAlignment="1">
      <alignment vertical="center"/>
    </xf>
    <xf numFmtId="0" fontId="20" fillId="0" borderId="0" xfId="0" applyFont="1" applyAlignment="1">
      <alignment horizontal="center" vertical="center"/>
    </xf>
    <xf numFmtId="0" fontId="0" fillId="0" borderId="0" xfId="0" applyAlignment="1">
      <alignment horizontal="left"/>
    </xf>
    <xf numFmtId="0" fontId="31" fillId="0" borderId="0" xfId="0" applyFont="1" applyAlignment="1">
      <alignment vertical="center"/>
    </xf>
    <xf numFmtId="0" fontId="32" fillId="0" borderId="0" xfId="0" applyFont="1" applyAlignment="1">
      <alignment horizontal="center" vertical="center"/>
    </xf>
    <xf numFmtId="0" fontId="31" fillId="0" borderId="0" xfId="0" applyFont="1"/>
    <xf numFmtId="0" fontId="33" fillId="0" borderId="0" xfId="0" applyFont="1" applyAlignment="1">
      <alignment wrapText="1"/>
    </xf>
    <xf numFmtId="0" fontId="7" fillId="0" borderId="0" xfId="17"/>
    <xf numFmtId="0" fontId="0" fillId="2" borderId="9" xfId="0" applyFill="1" applyBorder="1" applyAlignment="1">
      <alignment vertical="top"/>
    </xf>
    <xf numFmtId="0" fontId="0" fillId="2" borderId="3" xfId="0" applyFill="1" applyBorder="1"/>
    <xf numFmtId="0" fontId="18" fillId="2" borderId="1" xfId="0" applyFont="1" applyFill="1" applyBorder="1" applyAlignment="1">
      <alignment horizontal="center"/>
    </xf>
    <xf numFmtId="0" fontId="1" fillId="0" borderId="1" xfId="0" applyFont="1" applyBorder="1" applyAlignment="1" applyProtection="1">
      <alignment wrapText="1"/>
      <protection locked="0"/>
    </xf>
    <xf numFmtId="0" fontId="1" fillId="0" borderId="0" xfId="0" applyFont="1" applyAlignment="1">
      <alignment horizontal="left" vertical="top" wrapText="1"/>
    </xf>
    <xf numFmtId="0" fontId="0" fillId="0" borderId="0" xfId="0" applyAlignment="1">
      <alignment horizontal="left" vertical="top" wrapText="1"/>
    </xf>
    <xf numFmtId="0" fontId="28" fillId="0" borderId="0" xfId="0" applyFont="1"/>
    <xf numFmtId="0" fontId="40" fillId="0" borderId="0" xfId="0" applyFont="1"/>
    <xf numFmtId="0" fontId="0" fillId="0" borderId="4" xfId="0" applyBorder="1"/>
    <xf numFmtId="0" fontId="43" fillId="2" borderId="1" xfId="17" applyFont="1" applyFill="1" applyBorder="1" applyAlignment="1">
      <alignment vertical="top"/>
    </xf>
    <xf numFmtId="0" fontId="42" fillId="10" borderId="0" xfId="0" applyFont="1" applyFill="1" applyAlignment="1">
      <alignment vertical="top" wrapText="1"/>
    </xf>
    <xf numFmtId="0" fontId="23" fillId="10" borderId="12" xfId="0" applyFont="1" applyFill="1" applyBorder="1" applyAlignment="1">
      <alignment vertical="center" wrapText="1"/>
    </xf>
    <xf numFmtId="0" fontId="11" fillId="0" borderId="8" xfId="0" applyFont="1" applyBorder="1" applyAlignment="1" applyProtection="1">
      <alignment vertical="center" wrapText="1"/>
      <protection locked="0"/>
    </xf>
    <xf numFmtId="0" fontId="38" fillId="0" borderId="5" xfId="0" applyFont="1" applyBorder="1" applyAlignment="1" applyProtection="1">
      <alignment wrapText="1"/>
      <protection locked="0"/>
    </xf>
    <xf numFmtId="0" fontId="38" fillId="0" borderId="17" xfId="0" applyFont="1" applyBorder="1" applyAlignment="1" applyProtection="1">
      <alignment wrapText="1"/>
      <protection locked="0"/>
    </xf>
    <xf numFmtId="0" fontId="11" fillId="0" borderId="17" xfId="0" applyFont="1" applyBorder="1" applyAlignment="1" applyProtection="1">
      <alignment vertical="center" wrapText="1"/>
      <protection locked="0"/>
    </xf>
    <xf numFmtId="0" fontId="38" fillId="0" borderId="10" xfId="0" applyFont="1" applyBorder="1" applyAlignment="1" applyProtection="1">
      <alignment wrapText="1"/>
      <protection locked="0"/>
    </xf>
    <xf numFmtId="0" fontId="39" fillId="30" borderId="18" xfId="0" applyFont="1" applyFill="1" applyBorder="1" applyAlignment="1">
      <alignment horizontal="left" vertical="center" wrapText="1"/>
    </xf>
    <xf numFmtId="0" fontId="38" fillId="30" borderId="6" xfId="0" applyFont="1" applyFill="1" applyBorder="1" applyAlignment="1">
      <alignment horizontal="left"/>
    </xf>
    <xf numFmtId="0" fontId="38" fillId="0" borderId="7" xfId="0" applyFont="1" applyBorder="1" applyAlignment="1" applyProtection="1">
      <alignment wrapText="1"/>
      <protection locked="0"/>
    </xf>
    <xf numFmtId="0" fontId="45" fillId="30" borderId="0" xfId="0" applyFont="1" applyFill="1" applyAlignment="1">
      <alignment vertical="center" wrapText="1"/>
    </xf>
    <xf numFmtId="0" fontId="38" fillId="30" borderId="20" xfId="0" applyFont="1" applyFill="1" applyBorder="1"/>
    <xf numFmtId="0" fontId="45" fillId="30" borderId="18" xfId="0" applyFont="1" applyFill="1" applyBorder="1" applyAlignment="1">
      <alignment vertical="center" wrapText="1"/>
    </xf>
    <xf numFmtId="0" fontId="38" fillId="30" borderId="18" xfId="0" applyFont="1" applyFill="1" applyBorder="1" applyAlignment="1">
      <alignment horizontal="center"/>
    </xf>
    <xf numFmtId="0" fontId="11" fillId="0" borderId="6" xfId="0" applyFont="1" applyBorder="1" applyAlignment="1" applyProtection="1">
      <alignment vertical="center" wrapText="1"/>
      <protection locked="0"/>
    </xf>
    <xf numFmtId="0" fontId="38" fillId="0" borderId="22" xfId="0" applyFont="1" applyBorder="1" applyAlignment="1" applyProtection="1">
      <alignment wrapText="1"/>
      <protection locked="0"/>
    </xf>
    <xf numFmtId="0" fontId="38" fillId="0" borderId="23" xfId="0" applyFont="1" applyBorder="1" applyAlignment="1" applyProtection="1">
      <alignment wrapText="1"/>
      <protection locked="0"/>
    </xf>
    <xf numFmtId="0" fontId="39" fillId="30" borderId="21" xfId="0" applyFont="1" applyFill="1" applyBorder="1" applyAlignment="1">
      <alignment vertical="center" wrapText="1"/>
    </xf>
    <xf numFmtId="0" fontId="38" fillId="30" borderId="0" xfId="0" applyFont="1" applyFill="1"/>
    <xf numFmtId="0" fontId="23" fillId="36" borderId="1" xfId="0" applyFont="1" applyFill="1" applyBorder="1" applyAlignment="1">
      <alignment horizontal="center" vertical="top"/>
    </xf>
    <xf numFmtId="0" fontId="23" fillId="36" borderId="1" xfId="0" applyFont="1" applyFill="1" applyBorder="1" applyAlignment="1">
      <alignment vertical="top" wrapText="1"/>
    </xf>
    <xf numFmtId="0" fontId="23" fillId="10" borderId="1" xfId="0" applyFont="1" applyFill="1" applyBorder="1" applyAlignment="1">
      <alignment vertical="top"/>
    </xf>
    <xf numFmtId="0" fontId="39" fillId="0" borderId="1" xfId="0" applyFont="1" applyBorder="1" applyAlignment="1">
      <alignment horizontal="left" vertical="top" wrapText="1"/>
    </xf>
    <xf numFmtId="0" fontId="45" fillId="30" borderId="11" xfId="0" applyFont="1" applyFill="1" applyBorder="1" applyAlignment="1">
      <alignment horizontal="left" vertical="center" wrapText="1"/>
    </xf>
    <xf numFmtId="0" fontId="41" fillId="0" borderId="1" xfId="0" applyFont="1" applyBorder="1" applyAlignment="1">
      <alignment horizontal="left" vertical="top" wrapText="1"/>
    </xf>
    <xf numFmtId="0" fontId="42" fillId="2" borderId="4" xfId="0" applyFont="1" applyFill="1" applyBorder="1" applyAlignment="1">
      <alignment vertical="top" wrapText="1"/>
    </xf>
    <xf numFmtId="0" fontId="23" fillId="10" borderId="1" xfId="0" applyFont="1" applyFill="1" applyBorder="1" applyAlignment="1">
      <alignment vertical="top" wrapText="1"/>
    </xf>
    <xf numFmtId="0" fontId="47" fillId="9" borderId="1" xfId="0" applyFont="1" applyFill="1" applyBorder="1" applyAlignment="1">
      <alignment horizontal="center"/>
    </xf>
    <xf numFmtId="0" fontId="39" fillId="2" borderId="0" xfId="0" applyFont="1" applyFill="1"/>
    <xf numFmtId="0" fontId="38" fillId="0" borderId="0" xfId="0" applyFont="1"/>
    <xf numFmtId="0" fontId="39" fillId="0" borderId="0" xfId="0" applyFont="1"/>
    <xf numFmtId="0" fontId="35" fillId="0" borderId="0" xfId="0" applyFont="1" applyAlignment="1">
      <alignment vertical="center"/>
    </xf>
    <xf numFmtId="0" fontId="28" fillId="0" borderId="0" xfId="0" applyFont="1" applyAlignment="1">
      <alignment vertical="center"/>
    </xf>
    <xf numFmtId="0" fontId="39" fillId="35" borderId="9" xfId="0" applyFont="1" applyFill="1" applyBorder="1" applyAlignment="1">
      <alignment vertical="center" wrapText="1"/>
    </xf>
    <xf numFmtId="0" fontId="39" fillId="35" borderId="1" xfId="0" applyFont="1" applyFill="1" applyBorder="1" applyAlignment="1">
      <alignment vertical="center" wrapText="1"/>
    </xf>
    <xf numFmtId="0" fontId="39" fillId="34" borderId="24" xfId="0" applyFont="1" applyFill="1" applyBorder="1" applyAlignment="1">
      <alignment horizontal="center" vertical="center" wrapText="1"/>
    </xf>
    <xf numFmtId="0" fontId="42" fillId="41" borderId="1" xfId="0" applyFont="1" applyFill="1" applyBorder="1" applyAlignment="1">
      <alignment horizontal="center" vertical="center"/>
    </xf>
    <xf numFmtId="0" fontId="42" fillId="41" borderId="1" xfId="0" applyFont="1" applyFill="1" applyBorder="1" applyAlignment="1">
      <alignment horizontal="center" vertical="center" wrapText="1"/>
    </xf>
    <xf numFmtId="0" fontId="45" fillId="2" borderId="0" xfId="0" applyFont="1" applyFill="1"/>
    <xf numFmtId="0" fontId="23" fillId="2" borderId="0" xfId="0" applyFont="1" applyFill="1"/>
    <xf numFmtId="0" fontId="23" fillId="39" borderId="1" xfId="0" applyFont="1" applyFill="1" applyBorder="1" applyAlignment="1">
      <alignment horizontal="center" vertical="center"/>
    </xf>
    <xf numFmtId="0" fontId="47" fillId="9" borderId="1" xfId="0" applyFont="1" applyFill="1" applyBorder="1" applyAlignment="1">
      <alignment horizontal="center" vertical="center"/>
    </xf>
    <xf numFmtId="0" fontId="39" fillId="17" borderId="1" xfId="0" applyFont="1" applyFill="1" applyBorder="1" applyAlignment="1">
      <alignment horizontal="center" vertical="center" wrapText="1"/>
    </xf>
    <xf numFmtId="0" fontId="39" fillId="15" borderId="1" xfId="0" applyFont="1" applyFill="1" applyBorder="1" applyAlignment="1">
      <alignment horizontal="center" vertical="center" wrapText="1"/>
    </xf>
    <xf numFmtId="0" fontId="39" fillId="38" borderId="1" xfId="0" applyFont="1" applyFill="1" applyBorder="1" applyAlignment="1">
      <alignment horizontal="center" vertical="center" wrapText="1"/>
    </xf>
    <xf numFmtId="0" fontId="39" fillId="16" borderId="3" xfId="0" applyFont="1" applyFill="1" applyBorder="1" applyAlignment="1">
      <alignment horizontal="center" vertical="center" wrapText="1"/>
    </xf>
    <xf numFmtId="0" fontId="39" fillId="47" borderId="1" xfId="0" applyFont="1" applyFill="1" applyBorder="1" applyAlignment="1">
      <alignment horizontal="center" vertical="center" wrapText="1"/>
    </xf>
    <xf numFmtId="0" fontId="39" fillId="16" borderId="1" xfId="0" applyFont="1" applyFill="1" applyBorder="1" applyAlignment="1">
      <alignment horizontal="center" vertical="center" wrapText="1"/>
    </xf>
    <xf numFmtId="0" fontId="39" fillId="0" borderId="0" xfId="0" applyFont="1" applyAlignment="1">
      <alignment horizontal="center" vertical="center" wrapText="1"/>
    </xf>
    <xf numFmtId="0" fontId="39" fillId="0" borderId="0" xfId="0" applyFont="1" applyAlignment="1">
      <alignment horizontal="center" vertical="center"/>
    </xf>
    <xf numFmtId="0" fontId="38" fillId="0" borderId="0" xfId="0" applyFont="1" applyAlignment="1">
      <alignment horizontal="center" vertical="center"/>
    </xf>
    <xf numFmtId="0" fontId="11" fillId="0" borderId="0" xfId="0" applyFont="1" applyAlignment="1">
      <alignment horizontal="center" vertical="center"/>
    </xf>
    <xf numFmtId="0" fontId="38" fillId="0" borderId="0" xfId="0" applyFont="1" applyAlignment="1">
      <alignment horizontal="center"/>
    </xf>
    <xf numFmtId="0" fontId="39" fillId="46" borderId="1" xfId="0" applyFont="1" applyFill="1" applyBorder="1" applyAlignment="1">
      <alignment horizontal="center" vertical="center" wrapText="1"/>
    </xf>
    <xf numFmtId="0" fontId="39" fillId="58" borderId="1" xfId="0" applyFont="1" applyFill="1" applyBorder="1" applyAlignment="1">
      <alignment horizontal="center" vertical="center" wrapText="1"/>
    </xf>
    <xf numFmtId="0" fontId="39" fillId="2" borderId="0" xfId="0" applyFont="1" applyFill="1" applyAlignment="1">
      <alignment horizontal="center" vertical="center" wrapText="1"/>
    </xf>
    <xf numFmtId="0" fontId="10" fillId="11" borderId="1" xfId="0" applyFont="1" applyFill="1" applyBorder="1" applyAlignment="1">
      <alignment horizontal="center" vertical="center"/>
    </xf>
    <xf numFmtId="0" fontId="10" fillId="11" borderId="4" xfId="0" applyFont="1" applyFill="1" applyBorder="1" applyAlignment="1">
      <alignment horizontal="center" vertical="center"/>
    </xf>
    <xf numFmtId="0" fontId="36" fillId="21" borderId="1" xfId="0" applyFont="1" applyFill="1" applyBorder="1" applyAlignment="1">
      <alignment horizontal="center" vertical="center" wrapText="1"/>
    </xf>
    <xf numFmtId="0" fontId="48" fillId="20" borderId="1" xfId="0" applyFont="1" applyFill="1" applyBorder="1" applyAlignment="1">
      <alignment horizontal="center" vertical="center" wrapText="1"/>
    </xf>
    <xf numFmtId="0" fontId="48" fillId="25" borderId="1" xfId="0" applyFont="1" applyFill="1" applyBorder="1" applyAlignment="1">
      <alignment horizontal="center" vertical="center" wrapText="1"/>
    </xf>
    <xf numFmtId="0" fontId="48" fillId="23" borderId="4"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6" borderId="1" xfId="0" applyFont="1" applyFill="1" applyBorder="1" applyAlignment="1">
      <alignment horizontal="center" vertical="center" wrapText="1"/>
    </xf>
    <xf numFmtId="0" fontId="48" fillId="0" borderId="0" xfId="0" applyFont="1"/>
    <xf numFmtId="0" fontId="48" fillId="22" borderId="1" xfId="0" applyFont="1" applyFill="1" applyBorder="1" applyAlignment="1">
      <alignment horizontal="center" vertical="center" wrapText="1"/>
    </xf>
    <xf numFmtId="0" fontId="24" fillId="2" borderId="14" xfId="0" applyFont="1" applyFill="1" applyBorder="1" applyAlignment="1">
      <alignment wrapText="1"/>
    </xf>
    <xf numFmtId="0" fontId="24" fillId="2" borderId="16" xfId="0" applyFont="1" applyFill="1" applyBorder="1" applyAlignment="1">
      <alignment wrapText="1"/>
    </xf>
    <xf numFmtId="0" fontId="48" fillId="23" borderId="1" xfId="0" applyFont="1" applyFill="1" applyBorder="1" applyAlignment="1">
      <alignment horizontal="center" vertical="center" wrapText="1"/>
    </xf>
    <xf numFmtId="0" fontId="39" fillId="34" borderId="1" xfId="0" applyFont="1" applyFill="1" applyBorder="1" applyAlignment="1">
      <alignment wrapText="1"/>
    </xf>
    <xf numFmtId="0" fontId="39" fillId="2" borderId="0" xfId="0" applyFont="1" applyFill="1" applyAlignment="1">
      <alignment horizontal="center"/>
    </xf>
    <xf numFmtId="0" fontId="39" fillId="60" borderId="1" xfId="0" applyFont="1" applyFill="1" applyBorder="1" applyAlignment="1">
      <alignment horizontal="center" vertical="center"/>
    </xf>
    <xf numFmtId="0" fontId="39" fillId="60" borderId="1" xfId="0" applyFont="1" applyFill="1" applyBorder="1" applyAlignment="1">
      <alignment horizontal="center" vertical="center" wrapText="1"/>
    </xf>
    <xf numFmtId="0" fontId="39" fillId="2" borderId="0" xfId="0" applyFont="1" applyFill="1" applyAlignment="1">
      <alignment horizontal="center" vertical="center"/>
    </xf>
    <xf numFmtId="0" fontId="28" fillId="0" borderId="0" xfId="0" applyFont="1" applyAlignment="1">
      <alignment horizontal="center" vertical="center"/>
    </xf>
    <xf numFmtId="0" fontId="0" fillId="0" borderId="0" xfId="0" applyAlignment="1">
      <alignment horizontal="center" vertical="center"/>
    </xf>
    <xf numFmtId="0" fontId="39" fillId="6" borderId="1" xfId="0" applyFont="1" applyFill="1" applyBorder="1" applyAlignment="1">
      <alignment horizontal="center" vertical="center" wrapText="1"/>
    </xf>
    <xf numFmtId="0" fontId="39" fillId="6" borderId="2" xfId="0" applyFont="1" applyFill="1" applyBorder="1" applyAlignment="1">
      <alignment horizontal="center" vertical="center" wrapText="1"/>
    </xf>
    <xf numFmtId="0" fontId="39" fillId="37" borderId="1" xfId="0" applyFont="1" applyFill="1" applyBorder="1" applyAlignment="1">
      <alignment horizontal="center" vertical="center" wrapText="1"/>
    </xf>
    <xf numFmtId="0" fontId="39" fillId="3" borderId="1" xfId="0" applyFont="1" applyFill="1" applyBorder="1" applyAlignment="1">
      <alignment horizontal="center" vertical="center" wrapText="1"/>
    </xf>
    <xf numFmtId="0" fontId="39" fillId="4" borderId="1"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39" fillId="7" borderId="1" xfId="0" applyFont="1" applyFill="1" applyBorder="1" applyAlignment="1">
      <alignment horizontal="center" vertical="center" wrapText="1"/>
    </xf>
    <xf numFmtId="0" fontId="39" fillId="14" borderId="1" xfId="0" applyFont="1" applyFill="1" applyBorder="1" applyAlignment="1">
      <alignment horizontal="center" vertical="center" wrapText="1"/>
    </xf>
    <xf numFmtId="0" fontId="39" fillId="31" borderId="1" xfId="0" applyFont="1" applyFill="1" applyBorder="1" applyAlignment="1">
      <alignment horizontal="center" vertical="center" wrapText="1"/>
    </xf>
    <xf numFmtId="0" fontId="41" fillId="2" borderId="0" xfId="0" applyFont="1" applyFill="1" applyAlignment="1">
      <alignment horizontal="center"/>
    </xf>
    <xf numFmtId="0" fontId="38" fillId="2" borderId="0" xfId="0" applyFont="1" applyFill="1" applyAlignment="1">
      <alignment horizontal="center"/>
    </xf>
    <xf numFmtId="0" fontId="51" fillId="60" borderId="1" xfId="17" applyFont="1" applyFill="1" applyBorder="1" applyAlignment="1">
      <alignment horizontal="left" wrapText="1"/>
    </xf>
    <xf numFmtId="0" fontId="52" fillId="0" borderId="0" xfId="0" applyFont="1"/>
    <xf numFmtId="0" fontId="51" fillId="60" borderId="1" xfId="17" applyFont="1" applyFill="1" applyBorder="1" applyAlignment="1">
      <alignment horizontal="left" vertical="center" wrapText="1"/>
    </xf>
    <xf numFmtId="0" fontId="51" fillId="60" borderId="1" xfId="17" applyFont="1" applyFill="1" applyBorder="1" applyAlignment="1">
      <alignment horizontal="left" vertical="center" wrapText="1" readingOrder="1"/>
    </xf>
    <xf numFmtId="0" fontId="39" fillId="2" borderId="1" xfId="0" applyFont="1" applyFill="1" applyBorder="1" applyAlignment="1">
      <alignment vertical="top" wrapText="1"/>
    </xf>
    <xf numFmtId="0" fontId="11" fillId="0" borderId="31"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30" fillId="30" borderId="1" xfId="0" applyFont="1" applyFill="1" applyBorder="1" applyAlignment="1">
      <alignment horizontal="left" vertical="top" wrapText="1"/>
    </xf>
    <xf numFmtId="0" fontId="30" fillId="30" borderId="1" xfId="0" applyFont="1" applyFill="1" applyBorder="1" applyAlignment="1">
      <alignment vertical="top" wrapText="1"/>
    </xf>
    <xf numFmtId="0" fontId="2" fillId="0" borderId="0" xfId="0" applyFont="1" applyAlignment="1">
      <alignment vertical="center" wrapText="1"/>
    </xf>
    <xf numFmtId="0" fontId="51" fillId="60" borderId="1" xfId="17" applyFont="1" applyFill="1" applyBorder="1"/>
    <xf numFmtId="0" fontId="21" fillId="2" borderId="1" xfId="0" applyFont="1" applyFill="1" applyBorder="1" applyAlignment="1">
      <alignment vertical="top" wrapText="1"/>
    </xf>
    <xf numFmtId="0" fontId="44" fillId="0" borderId="0" xfId="0" applyFont="1" applyAlignment="1">
      <alignment vertical="top" wrapText="1"/>
    </xf>
    <xf numFmtId="0" fontId="0" fillId="0" borderId="34" xfId="0" applyBorder="1"/>
    <xf numFmtId="0" fontId="0" fillId="0" borderId="35" xfId="0" applyBorder="1"/>
    <xf numFmtId="0" fontId="30" fillId="2" borderId="1" xfId="0" applyFont="1" applyFill="1" applyBorder="1" applyAlignment="1">
      <alignment horizontal="center"/>
    </xf>
    <xf numFmtId="0" fontId="87" fillId="0" borderId="1" xfId="17" applyFont="1" applyBorder="1" applyAlignment="1">
      <alignment vertical="top" wrapText="1"/>
    </xf>
    <xf numFmtId="0" fontId="15" fillId="0" borderId="1" xfId="0" applyFont="1" applyBorder="1" applyAlignment="1">
      <alignment vertical="top" wrapText="1"/>
    </xf>
    <xf numFmtId="0" fontId="15" fillId="0" borderId="1" xfId="0" applyFont="1" applyBorder="1" applyAlignment="1">
      <alignment horizontal="left" vertical="top" wrapText="1"/>
    </xf>
    <xf numFmtId="0" fontId="15" fillId="0" borderId="12" xfId="0" applyFont="1" applyBorder="1" applyAlignment="1">
      <alignment horizontal="left" vertical="top" wrapText="1"/>
    </xf>
    <xf numFmtId="0" fontId="15" fillId="0" borderId="1" xfId="0" applyFont="1" applyBorder="1" applyAlignment="1">
      <alignment horizontal="left" vertical="center" wrapText="1"/>
    </xf>
    <xf numFmtId="0" fontId="15" fillId="0" borderId="9" xfId="0" applyFont="1" applyBorder="1" applyAlignment="1">
      <alignment horizontal="left" vertical="top" wrapText="1"/>
    </xf>
    <xf numFmtId="0" fontId="15" fillId="2" borderId="28" xfId="0" applyFont="1" applyFill="1" applyBorder="1" applyAlignment="1">
      <alignment vertical="center" wrapText="1"/>
    </xf>
    <xf numFmtId="0" fontId="15" fillId="0" borderId="1" xfId="0" applyFont="1" applyBorder="1" applyAlignment="1">
      <alignment vertical="top"/>
    </xf>
    <xf numFmtId="0" fontId="1" fillId="0" borderId="0" xfId="0" applyFont="1" applyAlignment="1">
      <alignment vertical="top"/>
    </xf>
    <xf numFmtId="0" fontId="42" fillId="60" borderId="0" xfId="0" applyFont="1" applyFill="1" applyAlignment="1">
      <alignment horizontal="left" vertical="center" indent="4"/>
    </xf>
    <xf numFmtId="0" fontId="15" fillId="0" borderId="0" xfId="0" applyFont="1" applyAlignment="1">
      <alignment horizontal="left" vertical="center" wrapText="1" indent="8"/>
    </xf>
    <xf numFmtId="0" fontId="15" fillId="0" borderId="0" xfId="0" applyFont="1" applyAlignment="1">
      <alignment horizontal="left" vertical="center" indent="8"/>
    </xf>
    <xf numFmtId="0" fontId="87" fillId="0" borderId="0" xfId="17" applyFont="1" applyAlignment="1">
      <alignment horizontal="left" vertical="center" indent="8"/>
    </xf>
    <xf numFmtId="0" fontId="88" fillId="0" borderId="0" xfId="0" applyFont="1" applyAlignment="1">
      <alignment horizontal="center" vertical="center"/>
    </xf>
    <xf numFmtId="0" fontId="39" fillId="0" borderId="1" xfId="0" applyFont="1" applyBorder="1" applyAlignment="1">
      <alignment vertical="top" wrapText="1"/>
    </xf>
    <xf numFmtId="0" fontId="39" fillId="0" borderId="1" xfId="0" applyFont="1" applyBorder="1" applyAlignment="1">
      <alignment wrapText="1"/>
    </xf>
    <xf numFmtId="0" fontId="38" fillId="6" borderId="1" xfId="0" applyFont="1" applyFill="1" applyBorder="1" applyAlignment="1">
      <alignment horizontal="center" wrapText="1"/>
    </xf>
    <xf numFmtId="0" fontId="23" fillId="39" borderId="1" xfId="0" applyFont="1" applyFill="1" applyBorder="1" applyAlignment="1">
      <alignment horizontal="center" vertical="center" wrapText="1"/>
    </xf>
    <xf numFmtId="0" fontId="39" fillId="34" borderId="1" xfId="0" applyFont="1" applyFill="1" applyBorder="1" applyAlignment="1">
      <alignment horizontal="center" vertical="center" wrapText="1"/>
    </xf>
    <xf numFmtId="0" fontId="39" fillId="33" borderId="1" xfId="0" applyFont="1" applyFill="1" applyBorder="1" applyAlignment="1">
      <alignment horizontal="center" vertical="center" wrapText="1"/>
    </xf>
    <xf numFmtId="0" fontId="39" fillId="32" borderId="0" xfId="0" applyFont="1" applyFill="1" applyAlignment="1">
      <alignment horizontal="center" vertical="center" wrapText="1"/>
    </xf>
    <xf numFmtId="0" fontId="39" fillId="32" borderId="2" xfId="0" applyFont="1" applyFill="1" applyBorder="1" applyAlignment="1">
      <alignment horizontal="center" vertical="center" wrapText="1"/>
    </xf>
    <xf numFmtId="0" fontId="39" fillId="32" borderId="1" xfId="0" applyFont="1" applyFill="1" applyBorder="1" applyAlignment="1">
      <alignment horizontal="center" vertical="center" wrapText="1"/>
    </xf>
    <xf numFmtId="0" fontId="49" fillId="26" borderId="1" xfId="0" applyFont="1" applyFill="1" applyBorder="1" applyAlignment="1">
      <alignment horizontal="center" vertical="center"/>
    </xf>
    <xf numFmtId="0" fontId="49" fillId="20" borderId="1" xfId="0" applyFont="1" applyFill="1" applyBorder="1" applyAlignment="1">
      <alignment horizontal="center" vertical="center" wrapText="1"/>
    </xf>
    <xf numFmtId="0" fontId="49" fillId="20" borderId="1" xfId="0" applyFont="1" applyFill="1" applyBorder="1" applyAlignment="1">
      <alignment horizontal="center" vertical="center"/>
    </xf>
    <xf numFmtId="0" fontId="90" fillId="27" borderId="1" xfId="0" applyFont="1" applyFill="1" applyBorder="1" applyAlignment="1">
      <alignment horizontal="center" vertical="center" wrapText="1"/>
    </xf>
    <xf numFmtId="0" fontId="48" fillId="28" borderId="1" xfId="0" applyFont="1" applyFill="1" applyBorder="1" applyAlignment="1">
      <alignment horizontal="center" vertical="center" wrapText="1"/>
    </xf>
    <xf numFmtId="0" fontId="48" fillId="21" borderId="1" xfId="0" applyFont="1" applyFill="1" applyBorder="1" applyAlignment="1">
      <alignment horizontal="center" vertical="center" wrapText="1"/>
    </xf>
    <xf numFmtId="0" fontId="24" fillId="20" borderId="1" xfId="0" applyFont="1" applyFill="1" applyBorder="1" applyAlignment="1">
      <alignment horizontal="center" vertical="center" wrapText="1"/>
    </xf>
    <xf numFmtId="0" fontId="40" fillId="0" borderId="0" xfId="0" applyFont="1" applyAlignment="1">
      <alignment horizontal="center" vertical="top"/>
    </xf>
    <xf numFmtId="0" fontId="91" fillId="0" borderId="0" xfId="0" applyFont="1"/>
    <xf numFmtId="0" fontId="28" fillId="0" borderId="0" xfId="0" applyFont="1" applyAlignment="1">
      <alignment horizontal="center" vertical="center" wrapText="1"/>
    </xf>
    <xf numFmtId="0" fontId="28" fillId="0" borderId="0" xfId="0" applyFont="1" applyAlignment="1">
      <alignment vertical="center" wrapText="1"/>
    </xf>
    <xf numFmtId="0" fontId="42" fillId="48" borderId="0" xfId="0" applyFont="1" applyFill="1" applyAlignment="1">
      <alignment horizontal="center"/>
    </xf>
    <xf numFmtId="0" fontId="92" fillId="33" borderId="25" xfId="0" applyFont="1" applyFill="1" applyBorder="1" applyAlignment="1">
      <alignment vertical="center" wrapText="1"/>
    </xf>
    <xf numFmtId="0" fontId="39" fillId="35" borderId="15" xfId="0" applyFont="1" applyFill="1" applyBorder="1" applyAlignment="1">
      <alignment vertical="center" wrapText="1"/>
    </xf>
    <xf numFmtId="0" fontId="39" fillId="34" borderId="1" xfId="17" applyFont="1" applyFill="1" applyBorder="1" applyAlignment="1">
      <alignment vertical="center" wrapText="1"/>
    </xf>
    <xf numFmtId="0" fontId="39" fillId="34" borderId="1" xfId="0" applyFont="1" applyFill="1" applyBorder="1" applyAlignment="1">
      <alignment horizontal="left" wrapText="1"/>
    </xf>
    <xf numFmtId="0" fontId="39" fillId="60" borderId="1" xfId="17" applyFont="1" applyFill="1" applyBorder="1" applyAlignment="1">
      <alignment horizontal="center" vertical="center" wrapText="1"/>
    </xf>
    <xf numFmtId="0" fontId="39" fillId="34" borderId="1" xfId="17" applyFont="1" applyFill="1" applyBorder="1" applyAlignment="1">
      <alignment vertical="top" wrapText="1"/>
    </xf>
    <xf numFmtId="0" fontId="39" fillId="34" borderId="1" xfId="0" applyFont="1" applyFill="1" applyBorder="1" applyAlignment="1">
      <alignment vertical="center" wrapText="1"/>
    </xf>
    <xf numFmtId="0" fontId="40" fillId="0" borderId="1" xfId="0" applyFont="1" applyBorder="1" applyAlignment="1" applyProtection="1">
      <alignment horizontal="left" vertical="top" wrapText="1" readingOrder="1"/>
      <protection locked="0"/>
    </xf>
    <xf numFmtId="0" fontId="4" fillId="2" borderId="1" xfId="0" applyFont="1" applyFill="1" applyBorder="1" applyAlignment="1" applyProtection="1">
      <alignment wrapText="1"/>
      <protection locked="0"/>
    </xf>
    <xf numFmtId="0" fontId="0" fillId="0" borderId="0" xfId="0" applyProtection="1">
      <protection locked="0"/>
    </xf>
    <xf numFmtId="0" fontId="8" fillId="0" borderId="0" xfId="0" applyFont="1" applyAlignment="1">
      <alignment horizontal="center"/>
    </xf>
    <xf numFmtId="0" fontId="14" fillId="9" borderId="2" xfId="0" applyFont="1" applyFill="1" applyBorder="1" applyAlignment="1">
      <alignment horizontal="center"/>
    </xf>
    <xf numFmtId="0" fontId="14" fillId="9" borderId="3" xfId="0" applyFont="1" applyFill="1" applyBorder="1" applyAlignment="1">
      <alignment horizontal="center"/>
    </xf>
    <xf numFmtId="0" fontId="42" fillId="60" borderId="0" xfId="0" applyFont="1" applyFill="1" applyAlignment="1">
      <alignment horizontal="center" vertical="top"/>
    </xf>
    <xf numFmtId="0" fontId="23" fillId="2" borderId="1" xfId="0" applyFont="1" applyFill="1" applyBorder="1" applyAlignment="1">
      <alignment horizontal="left" vertical="top" wrapText="1"/>
    </xf>
    <xf numFmtId="0" fontId="23" fillId="2" borderId="9" xfId="0" applyFont="1" applyFill="1" applyBorder="1" applyAlignment="1">
      <alignment horizontal="left" vertical="top" wrapText="1"/>
    </xf>
    <xf numFmtId="0" fontId="1" fillId="2" borderId="1" xfId="0" applyFont="1" applyFill="1" applyBorder="1" applyAlignment="1">
      <alignment vertical="center"/>
    </xf>
    <xf numFmtId="0" fontId="0" fillId="2" borderId="1" xfId="0" applyFill="1" applyBorder="1" applyAlignment="1">
      <alignment vertical="center"/>
    </xf>
    <xf numFmtId="0" fontId="30" fillId="30" borderId="33" xfId="0" applyFont="1" applyFill="1" applyBorder="1" applyAlignment="1">
      <alignment horizontal="left" vertical="center" wrapText="1"/>
    </xf>
    <xf numFmtId="0" fontId="30" fillId="30" borderId="18" xfId="0" applyFont="1" applyFill="1" applyBorder="1" applyAlignment="1">
      <alignment horizontal="left" vertical="center" wrapText="1"/>
    </xf>
    <xf numFmtId="0" fontId="30" fillId="30" borderId="6" xfId="0" applyFont="1" applyFill="1" applyBorder="1" applyAlignment="1">
      <alignment horizontal="left" vertical="center" wrapText="1"/>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41" fillId="10" borderId="2" xfId="0" applyFont="1" applyFill="1" applyBorder="1" applyAlignment="1">
      <alignment horizontal="center" vertical="center" wrapText="1"/>
    </xf>
    <xf numFmtId="0" fontId="46" fillId="10" borderId="3" xfId="0" applyFont="1" applyFill="1" applyBorder="1" applyAlignment="1">
      <alignment horizontal="center" vertical="center" wrapText="1"/>
    </xf>
    <xf numFmtId="0" fontId="46" fillId="10" borderId="4" xfId="0" applyFont="1" applyFill="1" applyBorder="1" applyAlignment="1">
      <alignment horizontal="center" vertical="center" wrapText="1"/>
    </xf>
    <xf numFmtId="0" fontId="49" fillId="19" borderId="13" xfId="0" applyFont="1" applyFill="1" applyBorder="1" applyAlignment="1">
      <alignment horizontal="center" vertical="center" wrapText="1"/>
    </xf>
    <xf numFmtId="0" fontId="49" fillId="19" borderId="14" xfId="0" applyFont="1" applyFill="1" applyBorder="1" applyAlignment="1">
      <alignment horizontal="center" vertical="center" wrapText="1"/>
    </xf>
    <xf numFmtId="0" fontId="48" fillId="24" borderId="12" xfId="0" applyFont="1" applyFill="1" applyBorder="1" applyAlignment="1">
      <alignment horizontal="center" vertical="center" wrapText="1"/>
    </xf>
    <xf numFmtId="0" fontId="48" fillId="24" borderId="15" xfId="0" applyFont="1" applyFill="1" applyBorder="1" applyAlignment="1">
      <alignment horizontal="center" vertical="center" wrapText="1"/>
    </xf>
    <xf numFmtId="0" fontId="48" fillId="24" borderId="9" xfId="0" applyFont="1" applyFill="1" applyBorder="1" applyAlignment="1">
      <alignment horizontal="center" vertical="center" wrapText="1"/>
    </xf>
    <xf numFmtId="0" fontId="48" fillId="28" borderId="12" xfId="0" applyFont="1" applyFill="1" applyBorder="1" applyAlignment="1">
      <alignment horizontal="center" vertical="center" wrapText="1"/>
    </xf>
    <xf numFmtId="0" fontId="48" fillId="28" borderId="9" xfId="0" applyFont="1" applyFill="1" applyBorder="1" applyAlignment="1">
      <alignment horizontal="center" vertical="center" wrapText="1"/>
    </xf>
    <xf numFmtId="0" fontId="49" fillId="45" borderId="2" xfId="0" applyFont="1" applyFill="1" applyBorder="1" applyAlignment="1">
      <alignment horizontal="center"/>
    </xf>
    <xf numFmtId="0" fontId="49" fillId="45" borderId="3" xfId="0" applyFont="1" applyFill="1" applyBorder="1" applyAlignment="1">
      <alignment horizontal="center"/>
    </xf>
    <xf numFmtId="0" fontId="49" fillId="45" borderId="4" xfId="0" applyFont="1" applyFill="1" applyBorder="1" applyAlignment="1">
      <alignment horizontal="center"/>
    </xf>
    <xf numFmtId="0" fontId="49" fillId="22" borderId="2" xfId="0" applyFont="1" applyFill="1" applyBorder="1" applyAlignment="1">
      <alignment horizontal="center"/>
    </xf>
    <xf numFmtId="0" fontId="49" fillId="22" borderId="3" xfId="0" applyFont="1" applyFill="1" applyBorder="1" applyAlignment="1">
      <alignment horizontal="center"/>
    </xf>
    <xf numFmtId="0" fontId="49" fillId="22" borderId="4" xfId="0" applyFont="1" applyFill="1" applyBorder="1" applyAlignment="1">
      <alignment horizontal="center"/>
    </xf>
    <xf numFmtId="0" fontId="49" fillId="25" borderId="12" xfId="0" applyFont="1" applyFill="1" applyBorder="1" applyAlignment="1">
      <alignment horizontal="center" vertical="center" wrapText="1"/>
    </xf>
    <xf numFmtId="0" fontId="49" fillId="25" borderId="9" xfId="0" applyFont="1" applyFill="1" applyBorder="1" applyAlignment="1">
      <alignment horizontal="center" vertical="center" wrapText="1"/>
    </xf>
    <xf numFmtId="0" fontId="48" fillId="20" borderId="12" xfId="0" applyFont="1" applyFill="1" applyBorder="1" applyAlignment="1">
      <alignment horizontal="center" vertical="center" wrapText="1"/>
    </xf>
    <xf numFmtId="0" fontId="48" fillId="20" borderId="9" xfId="0" applyFont="1" applyFill="1" applyBorder="1" applyAlignment="1">
      <alignment horizontal="center" vertical="center" wrapText="1"/>
    </xf>
    <xf numFmtId="0" fontId="48" fillId="29" borderId="13" xfId="0" applyFont="1" applyFill="1" applyBorder="1" applyAlignment="1">
      <alignment horizontal="center" vertical="center" wrapText="1"/>
    </xf>
    <xf numFmtId="0" fontId="49" fillId="29" borderId="16" xfId="0" applyFont="1" applyFill="1" applyBorder="1" applyAlignment="1">
      <alignment horizontal="center" vertical="center" wrapText="1"/>
    </xf>
    <xf numFmtId="0" fontId="49" fillId="29" borderId="14" xfId="0" applyFont="1" applyFill="1" applyBorder="1" applyAlignment="1">
      <alignment horizontal="center" vertical="center" wrapText="1"/>
    </xf>
    <xf numFmtId="0" fontId="48" fillId="25" borderId="2" xfId="0" applyFont="1" applyFill="1" applyBorder="1" applyAlignment="1">
      <alignment horizontal="center" vertical="center" wrapText="1"/>
    </xf>
    <xf numFmtId="0" fontId="48" fillId="25" borderId="3" xfId="0" applyFont="1" applyFill="1" applyBorder="1" applyAlignment="1">
      <alignment horizontal="center" vertical="center" wrapText="1"/>
    </xf>
    <xf numFmtId="0" fontId="48" fillId="25" borderId="4" xfId="0" applyFont="1" applyFill="1" applyBorder="1" applyAlignment="1">
      <alignment horizontal="center" vertical="center" wrapText="1"/>
    </xf>
    <xf numFmtId="0" fontId="48" fillId="25" borderId="1" xfId="0" applyFont="1" applyFill="1" applyBorder="1" applyAlignment="1">
      <alignment horizontal="center" vertical="center" wrapText="1"/>
    </xf>
    <xf numFmtId="49" fontId="48" fillId="27" borderId="12" xfId="0" applyNumberFormat="1" applyFont="1" applyFill="1" applyBorder="1" applyAlignment="1">
      <alignment horizontal="center" vertical="center" wrapText="1"/>
    </xf>
    <xf numFmtId="49" fontId="48" fillId="27" borderId="9" xfId="0" applyNumberFormat="1" applyFont="1" applyFill="1" applyBorder="1" applyAlignment="1">
      <alignment horizontal="center" vertical="center" wrapText="1"/>
    </xf>
    <xf numFmtId="0" fontId="49" fillId="43" borderId="12" xfId="0" applyFont="1" applyFill="1" applyBorder="1" applyAlignment="1">
      <alignment horizontal="center" vertical="center"/>
    </xf>
    <xf numFmtId="0" fontId="49" fillId="43" borderId="9" xfId="0" applyFont="1" applyFill="1" applyBorder="1" applyAlignment="1">
      <alignment horizontal="center" vertical="center"/>
    </xf>
    <xf numFmtId="0" fontId="48" fillId="46" borderId="12" xfId="0" applyFont="1" applyFill="1" applyBorder="1" applyAlignment="1">
      <alignment horizontal="center" vertical="center" wrapText="1"/>
    </xf>
    <xf numFmtId="0" fontId="48" fillId="46" borderId="15" xfId="0" applyFont="1" applyFill="1" applyBorder="1" applyAlignment="1">
      <alignment horizontal="center" vertical="center" wrapText="1"/>
    </xf>
    <xf numFmtId="0" fontId="36" fillId="21" borderId="26" xfId="0" applyFont="1" applyFill="1" applyBorder="1" applyAlignment="1">
      <alignment horizontal="center" vertical="center" wrapText="1"/>
    </xf>
    <xf numFmtId="0" fontId="36" fillId="21" borderId="0" xfId="0" applyFont="1" applyFill="1" applyAlignment="1">
      <alignment horizontal="center" vertical="center" wrapText="1"/>
    </xf>
    <xf numFmtId="0" fontId="50" fillId="29" borderId="12"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 xfId="0" applyFont="1" applyFill="1" applyBorder="1" applyAlignment="1">
      <alignment horizontal="center" vertical="center" wrapText="1"/>
    </xf>
    <xf numFmtId="0" fontId="24" fillId="20" borderId="12" xfId="0" applyFont="1" applyFill="1" applyBorder="1" applyAlignment="1">
      <alignment horizontal="center" vertical="center" wrapText="1"/>
    </xf>
    <xf numFmtId="0" fontId="24" fillId="20" borderId="9" xfId="0" applyFont="1" applyFill="1" applyBorder="1" applyAlignment="1">
      <alignment horizontal="center" vertical="center" wrapText="1"/>
    </xf>
    <xf numFmtId="0" fontId="13" fillId="40" borderId="1" xfId="0" applyFont="1" applyFill="1" applyBorder="1" applyAlignment="1">
      <alignment horizontal="center" vertical="center" wrapText="1"/>
    </xf>
    <xf numFmtId="0" fontId="13" fillId="42" borderId="13" xfId="0" applyFont="1" applyFill="1" applyBorder="1" applyAlignment="1">
      <alignment horizontal="center" wrapText="1"/>
    </xf>
    <xf numFmtId="0" fontId="13" fillId="42" borderId="26" xfId="0" applyFont="1" applyFill="1" applyBorder="1" applyAlignment="1">
      <alignment horizontal="center" wrapText="1"/>
    </xf>
    <xf numFmtId="0" fontId="13" fillId="42" borderId="27" xfId="0" applyFont="1" applyFill="1" applyBorder="1" applyAlignment="1">
      <alignment horizontal="center" wrapText="1"/>
    </xf>
    <xf numFmtId="0" fontId="13" fillId="42" borderId="16" xfId="0" applyFont="1" applyFill="1" applyBorder="1" applyAlignment="1">
      <alignment horizontal="center" wrapText="1"/>
    </xf>
    <xf numFmtId="0" fontId="13" fillId="42" borderId="0" xfId="0" applyFont="1" applyFill="1" applyAlignment="1">
      <alignment horizontal="center" wrapText="1"/>
    </xf>
    <xf numFmtId="0" fontId="13" fillId="42" borderId="28" xfId="0" applyFont="1" applyFill="1" applyBorder="1" applyAlignment="1">
      <alignment horizontal="center" wrapText="1"/>
    </xf>
    <xf numFmtId="0" fontId="13" fillId="42" borderId="14" xfId="0" applyFont="1" applyFill="1" applyBorder="1" applyAlignment="1">
      <alignment horizontal="center" wrapText="1"/>
    </xf>
    <xf numFmtId="0" fontId="13" fillId="42" borderId="29" xfId="0" applyFont="1" applyFill="1" applyBorder="1" applyAlignment="1">
      <alignment horizontal="center" wrapText="1"/>
    </xf>
    <xf numFmtId="0" fontId="13" fillId="42" borderId="30" xfId="0" applyFont="1" applyFill="1" applyBorder="1" applyAlignment="1">
      <alignment horizontal="center" wrapText="1"/>
    </xf>
    <xf numFmtId="0" fontId="13" fillId="12" borderId="13" xfId="0" applyFont="1" applyFill="1" applyBorder="1" applyAlignment="1">
      <alignment horizontal="center" vertical="center" wrapText="1"/>
    </xf>
    <xf numFmtId="0" fontId="13" fillId="12" borderId="26" xfId="0" applyFont="1" applyFill="1" applyBorder="1" applyAlignment="1">
      <alignment horizontal="center" vertical="center" wrapText="1"/>
    </xf>
    <xf numFmtId="0" fontId="13" fillId="12" borderId="27" xfId="0" applyFont="1" applyFill="1" applyBorder="1" applyAlignment="1">
      <alignment horizontal="center" vertical="center" wrapText="1"/>
    </xf>
    <xf numFmtId="0" fontId="13" fillId="12" borderId="16" xfId="0" applyFont="1" applyFill="1" applyBorder="1" applyAlignment="1">
      <alignment horizontal="center" vertical="center" wrapText="1"/>
    </xf>
    <xf numFmtId="0" fontId="13" fillId="12" borderId="0" xfId="0" applyFont="1" applyFill="1" applyAlignment="1">
      <alignment horizontal="center" vertical="center" wrapText="1"/>
    </xf>
    <xf numFmtId="0" fontId="13" fillId="12" borderId="28" xfId="0" applyFont="1" applyFill="1" applyBorder="1" applyAlignment="1">
      <alignment horizontal="center" vertical="center" wrapText="1"/>
    </xf>
    <xf numFmtId="0" fontId="13" fillId="12" borderId="14" xfId="0" applyFont="1" applyFill="1" applyBorder="1" applyAlignment="1">
      <alignment horizontal="center" vertical="center" wrapText="1"/>
    </xf>
    <xf numFmtId="0" fontId="13" fillId="12" borderId="29" xfId="0" applyFont="1" applyFill="1" applyBorder="1" applyAlignment="1">
      <alignment horizontal="center" vertical="center" wrapText="1"/>
    </xf>
    <xf numFmtId="0" fontId="13" fillId="18" borderId="13" xfId="0" applyFont="1" applyFill="1" applyBorder="1" applyAlignment="1">
      <alignment horizontal="center" vertical="top" wrapText="1"/>
    </xf>
    <xf numFmtId="0" fontId="13" fillId="18" borderId="26" xfId="0" applyFont="1" applyFill="1" applyBorder="1" applyAlignment="1">
      <alignment horizontal="center" vertical="top" wrapText="1"/>
    </xf>
    <xf numFmtId="0" fontId="13" fillId="18" borderId="27" xfId="0" applyFont="1" applyFill="1" applyBorder="1" applyAlignment="1">
      <alignment horizontal="center" vertical="top" wrapText="1"/>
    </xf>
    <xf numFmtId="0" fontId="13" fillId="18" borderId="16" xfId="0" applyFont="1" applyFill="1" applyBorder="1" applyAlignment="1">
      <alignment horizontal="center" vertical="top" wrapText="1"/>
    </xf>
    <xf numFmtId="0" fontId="13" fillId="18" borderId="0" xfId="0" applyFont="1" applyFill="1" applyAlignment="1">
      <alignment horizontal="center" vertical="top" wrapText="1"/>
    </xf>
    <xf numFmtId="0" fontId="13" fillId="18" borderId="28" xfId="0" applyFont="1" applyFill="1" applyBorder="1" applyAlignment="1">
      <alignment horizontal="center" vertical="top" wrapText="1"/>
    </xf>
    <xf numFmtId="0" fontId="13" fillId="18" borderId="14" xfId="0" applyFont="1" applyFill="1" applyBorder="1" applyAlignment="1">
      <alignment horizontal="center" vertical="top" wrapText="1"/>
    </xf>
    <xf numFmtId="0" fontId="13" fillId="18" borderId="29" xfId="0" applyFont="1" applyFill="1" applyBorder="1" applyAlignment="1">
      <alignment horizontal="center" vertical="top" wrapText="1"/>
    </xf>
    <xf numFmtId="0" fontId="13" fillId="18" borderId="30" xfId="0" applyFont="1" applyFill="1" applyBorder="1" applyAlignment="1">
      <alignment horizontal="center" vertical="top" wrapText="1"/>
    </xf>
    <xf numFmtId="0" fontId="13" fillId="42" borderId="13" xfId="0" applyFont="1" applyFill="1" applyBorder="1" applyAlignment="1">
      <alignment horizontal="center" vertical="top" wrapText="1"/>
    </xf>
    <xf numFmtId="0" fontId="13" fillId="42" borderId="26" xfId="0" applyFont="1" applyFill="1" applyBorder="1" applyAlignment="1">
      <alignment horizontal="center" vertical="top" wrapText="1"/>
    </xf>
    <xf numFmtId="0" fontId="13" fillId="42" borderId="27" xfId="0" applyFont="1" applyFill="1" applyBorder="1" applyAlignment="1">
      <alignment horizontal="center" vertical="top" wrapText="1"/>
    </xf>
    <xf numFmtId="0" fontId="13" fillId="42" borderId="16" xfId="0" applyFont="1" applyFill="1" applyBorder="1" applyAlignment="1">
      <alignment horizontal="center" vertical="top" wrapText="1"/>
    </xf>
    <xf numFmtId="0" fontId="13" fillId="42" borderId="0" xfId="0" applyFont="1" applyFill="1" applyAlignment="1">
      <alignment horizontal="center" vertical="top" wrapText="1"/>
    </xf>
    <xf numFmtId="0" fontId="13" fillId="42" borderId="28" xfId="0" applyFont="1" applyFill="1" applyBorder="1" applyAlignment="1">
      <alignment horizontal="center" vertical="top" wrapText="1"/>
    </xf>
    <xf numFmtId="0" fontId="13" fillId="42" borderId="29" xfId="0" applyFont="1" applyFill="1" applyBorder="1" applyAlignment="1">
      <alignment horizontal="center" vertical="top" wrapText="1"/>
    </xf>
    <xf numFmtId="0" fontId="13" fillId="42" borderId="30" xfId="0" applyFont="1" applyFill="1" applyBorder="1" applyAlignment="1">
      <alignment horizontal="center" vertical="top" wrapText="1"/>
    </xf>
    <xf numFmtId="0" fontId="13" fillId="12" borderId="1" xfId="0" applyFont="1" applyFill="1" applyBorder="1" applyAlignment="1">
      <alignment horizontal="center" vertical="center" wrapText="1"/>
    </xf>
    <xf numFmtId="0" fontId="13" fillId="12" borderId="30" xfId="0" applyFont="1" applyFill="1" applyBorder="1" applyAlignment="1">
      <alignment horizontal="center" vertical="center" wrapText="1"/>
    </xf>
    <xf numFmtId="0" fontId="13" fillId="12" borderId="1" xfId="0" applyFont="1" applyFill="1" applyBorder="1" applyAlignment="1">
      <alignment horizontal="center" wrapText="1"/>
    </xf>
    <xf numFmtId="0" fontId="13" fillId="18" borderId="13" xfId="0" applyFont="1" applyFill="1" applyBorder="1" applyAlignment="1">
      <alignment horizontal="center" vertical="center" wrapText="1"/>
    </xf>
    <xf numFmtId="0" fontId="13" fillId="18" borderId="26" xfId="0" applyFont="1" applyFill="1" applyBorder="1" applyAlignment="1">
      <alignment horizontal="center" vertical="center" wrapText="1"/>
    </xf>
    <xf numFmtId="0" fontId="13" fillId="18" borderId="27" xfId="0" applyFont="1" applyFill="1" applyBorder="1" applyAlignment="1">
      <alignment horizontal="center" vertical="center" wrapText="1"/>
    </xf>
    <xf numFmtId="0" fontId="13" fillId="18" borderId="16" xfId="0" applyFont="1" applyFill="1" applyBorder="1" applyAlignment="1">
      <alignment horizontal="center" vertical="center" wrapText="1"/>
    </xf>
    <xf numFmtId="0" fontId="13" fillId="18" borderId="0" xfId="0" applyFont="1" applyFill="1" applyAlignment="1">
      <alignment horizontal="center" vertical="center" wrapText="1"/>
    </xf>
    <xf numFmtId="0" fontId="13" fillId="18" borderId="28" xfId="0" applyFont="1" applyFill="1" applyBorder="1" applyAlignment="1">
      <alignment horizontal="center" vertical="center" wrapText="1"/>
    </xf>
    <xf numFmtId="0" fontId="13" fillId="18" borderId="14" xfId="0" applyFont="1" applyFill="1" applyBorder="1" applyAlignment="1">
      <alignment horizontal="center" vertical="center" wrapText="1"/>
    </xf>
    <xf numFmtId="0" fontId="13" fillId="18" borderId="29" xfId="0" applyFont="1" applyFill="1" applyBorder="1" applyAlignment="1">
      <alignment horizontal="center" vertical="center" wrapText="1"/>
    </xf>
    <xf numFmtId="0" fontId="13" fillId="18" borderId="30" xfId="0" applyFont="1" applyFill="1" applyBorder="1" applyAlignment="1">
      <alignment horizontal="center" vertical="center" wrapText="1"/>
    </xf>
    <xf numFmtId="0" fontId="13" fillId="29" borderId="13" xfId="0" applyFont="1" applyFill="1" applyBorder="1" applyAlignment="1">
      <alignment horizontal="center" vertical="center" wrapText="1"/>
    </xf>
    <xf numFmtId="0" fontId="13" fillId="29" borderId="26" xfId="0" applyFont="1" applyFill="1" applyBorder="1" applyAlignment="1">
      <alignment horizontal="center" vertical="center" wrapText="1"/>
    </xf>
    <xf numFmtId="0" fontId="13" fillId="29" borderId="27" xfId="0" applyFont="1" applyFill="1" applyBorder="1" applyAlignment="1">
      <alignment horizontal="center" vertical="center" wrapText="1"/>
    </xf>
    <xf numFmtId="0" fontId="13" fillId="29" borderId="16" xfId="0" applyFont="1" applyFill="1" applyBorder="1" applyAlignment="1">
      <alignment horizontal="center" vertical="center" wrapText="1"/>
    </xf>
    <xf numFmtId="0" fontId="13" fillId="29" borderId="0" xfId="0" applyFont="1" applyFill="1" applyAlignment="1">
      <alignment horizontal="center" vertical="center" wrapText="1"/>
    </xf>
    <xf numFmtId="0" fontId="13" fillId="29" borderId="28" xfId="0" applyFont="1" applyFill="1" applyBorder="1" applyAlignment="1">
      <alignment horizontal="center" vertical="center" wrapText="1"/>
    </xf>
    <xf numFmtId="0" fontId="13" fillId="29" borderId="14" xfId="0" applyFont="1" applyFill="1" applyBorder="1" applyAlignment="1">
      <alignment horizontal="center" vertical="center" wrapText="1"/>
    </xf>
    <xf numFmtId="0" fontId="13" fillId="29" borderId="29" xfId="0" applyFont="1" applyFill="1" applyBorder="1" applyAlignment="1">
      <alignment horizontal="center" vertical="center" wrapText="1"/>
    </xf>
    <xf numFmtId="0" fontId="13" fillId="29" borderId="30" xfId="0" applyFont="1" applyFill="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3" fillId="42" borderId="1" xfId="0" applyFont="1" applyFill="1" applyBorder="1" applyAlignment="1">
      <alignment horizontal="center" vertical="center" wrapText="1"/>
    </xf>
    <xf numFmtId="0" fontId="13" fillId="42" borderId="1" xfId="0" applyFont="1" applyFill="1" applyBorder="1" applyAlignment="1">
      <alignment horizontal="center" wrapText="1"/>
    </xf>
    <xf numFmtId="0" fontId="13" fillId="42" borderId="13" xfId="0" applyFont="1" applyFill="1" applyBorder="1" applyAlignment="1">
      <alignment horizontal="center" vertical="center" wrapText="1"/>
    </xf>
    <xf numFmtId="0" fontId="13" fillId="42" borderId="26" xfId="0" applyFont="1" applyFill="1" applyBorder="1" applyAlignment="1">
      <alignment horizontal="center" vertical="center" wrapText="1"/>
    </xf>
    <xf numFmtId="0" fontId="13" fillId="42" borderId="27" xfId="0" applyFont="1" applyFill="1" applyBorder="1" applyAlignment="1">
      <alignment horizontal="center" vertical="center" wrapText="1"/>
    </xf>
    <xf numFmtId="0" fontId="13" fillId="42" borderId="16" xfId="0" applyFont="1" applyFill="1" applyBorder="1" applyAlignment="1">
      <alignment horizontal="center" vertical="center" wrapText="1"/>
    </xf>
    <xf numFmtId="0" fontId="13" fillId="42" borderId="0" xfId="0" applyFont="1" applyFill="1" applyAlignment="1">
      <alignment horizontal="center" vertical="center" wrapText="1"/>
    </xf>
    <xf numFmtId="0" fontId="13" fillId="42" borderId="28" xfId="0" applyFont="1" applyFill="1" applyBorder="1" applyAlignment="1">
      <alignment horizontal="center" vertical="center" wrapText="1"/>
    </xf>
    <xf numFmtId="0" fontId="13" fillId="42" borderId="14" xfId="0" applyFont="1" applyFill="1" applyBorder="1" applyAlignment="1">
      <alignment horizontal="center" vertical="center" wrapText="1"/>
    </xf>
    <xf numFmtId="0" fontId="13" fillId="42" borderId="29" xfId="0" applyFont="1" applyFill="1" applyBorder="1" applyAlignment="1">
      <alignment horizontal="center" vertical="center" wrapText="1"/>
    </xf>
    <xf numFmtId="0" fontId="13" fillId="42" borderId="30" xfId="0" applyFont="1" applyFill="1" applyBorder="1" applyAlignment="1">
      <alignment horizontal="center" vertical="center" wrapText="1"/>
    </xf>
    <xf numFmtId="0" fontId="13" fillId="46" borderId="13" xfId="0" applyFont="1" applyFill="1" applyBorder="1" applyAlignment="1">
      <alignment horizontal="center" vertical="center" wrapText="1"/>
    </xf>
    <xf numFmtId="0" fontId="13" fillId="46" borderId="26" xfId="0" applyFont="1" applyFill="1" applyBorder="1" applyAlignment="1">
      <alignment horizontal="center" vertical="center" wrapText="1"/>
    </xf>
    <xf numFmtId="0" fontId="13" fillId="46" borderId="27" xfId="0" applyFont="1" applyFill="1" applyBorder="1" applyAlignment="1">
      <alignment horizontal="center" vertical="center" wrapText="1"/>
    </xf>
    <xf numFmtId="0" fontId="13" fillId="46" borderId="16" xfId="0" applyFont="1" applyFill="1" applyBorder="1" applyAlignment="1">
      <alignment horizontal="center" vertical="center" wrapText="1"/>
    </xf>
    <xf numFmtId="0" fontId="13" fillId="46" borderId="0" xfId="0" applyFont="1" applyFill="1" applyAlignment="1">
      <alignment horizontal="center" vertical="center" wrapText="1"/>
    </xf>
    <xf numFmtId="0" fontId="13" fillId="46" borderId="28" xfId="0" applyFont="1" applyFill="1" applyBorder="1" applyAlignment="1">
      <alignment horizontal="center" vertical="center" wrapText="1"/>
    </xf>
    <xf numFmtId="0" fontId="13" fillId="46" borderId="14" xfId="0" applyFont="1" applyFill="1" applyBorder="1" applyAlignment="1">
      <alignment horizontal="center" vertical="center" wrapText="1"/>
    </xf>
    <xf numFmtId="0" fontId="13" fillId="46" borderId="29" xfId="0" applyFont="1" applyFill="1" applyBorder="1" applyAlignment="1">
      <alignment horizontal="center" vertical="center" wrapText="1"/>
    </xf>
    <xf numFmtId="0" fontId="13" fillId="46" borderId="30" xfId="0" applyFont="1" applyFill="1" applyBorder="1" applyAlignment="1">
      <alignment horizontal="center" vertical="center" wrapText="1"/>
    </xf>
    <xf numFmtId="0" fontId="13" fillId="46" borderId="13" xfId="0" applyFont="1" applyFill="1" applyBorder="1" applyAlignment="1">
      <alignment horizontal="center" wrapText="1"/>
    </xf>
    <xf numFmtId="0" fontId="13" fillId="46" borderId="26" xfId="0" applyFont="1" applyFill="1" applyBorder="1" applyAlignment="1">
      <alignment horizontal="center" wrapText="1"/>
    </xf>
    <xf numFmtId="0" fontId="13" fillId="46" borderId="27" xfId="0" applyFont="1" applyFill="1" applyBorder="1" applyAlignment="1">
      <alignment horizontal="center" wrapText="1"/>
    </xf>
    <xf numFmtId="0" fontId="13" fillId="46" borderId="16" xfId="0" applyFont="1" applyFill="1" applyBorder="1" applyAlignment="1">
      <alignment horizontal="center" wrapText="1"/>
    </xf>
    <xf numFmtId="0" fontId="13" fillId="46" borderId="0" xfId="0" applyFont="1" applyFill="1" applyAlignment="1">
      <alignment horizontal="center" wrapText="1"/>
    </xf>
    <xf numFmtId="0" fontId="13" fillId="46" borderId="28" xfId="0" applyFont="1" applyFill="1" applyBorder="1" applyAlignment="1">
      <alignment horizontal="center" wrapText="1"/>
    </xf>
    <xf numFmtId="0" fontId="13" fillId="46" borderId="14" xfId="0" applyFont="1" applyFill="1" applyBorder="1" applyAlignment="1">
      <alignment horizontal="center" wrapText="1"/>
    </xf>
    <xf numFmtId="0" fontId="13" fillId="46" borderId="29" xfId="0" applyFont="1" applyFill="1" applyBorder="1" applyAlignment="1">
      <alignment horizontal="center" wrapText="1"/>
    </xf>
    <xf numFmtId="0" fontId="13" fillId="46" borderId="30" xfId="0" applyFont="1" applyFill="1" applyBorder="1" applyAlignment="1">
      <alignment horizontal="center" wrapText="1"/>
    </xf>
    <xf numFmtId="0" fontId="23" fillId="43" borderId="1" xfId="0" applyFont="1" applyFill="1" applyBorder="1" applyAlignment="1">
      <alignment horizontal="center" wrapText="1"/>
    </xf>
    <xf numFmtId="0" fontId="15" fillId="43" borderId="1" xfId="0" applyFont="1" applyFill="1" applyBorder="1" applyAlignment="1">
      <alignment horizontal="center" wrapText="1"/>
    </xf>
    <xf numFmtId="0" fontId="23" fillId="44" borderId="1" xfId="0" applyFont="1" applyFill="1" applyBorder="1" applyAlignment="1">
      <alignment horizontal="center" wrapText="1"/>
    </xf>
    <xf numFmtId="0" fontId="23" fillId="45" borderId="1" xfId="0" applyFont="1" applyFill="1" applyBorder="1" applyAlignment="1">
      <alignment horizontal="center" wrapText="1"/>
    </xf>
    <xf numFmtId="0" fontId="23" fillId="13" borderId="1" xfId="0" applyFont="1" applyFill="1" applyBorder="1" applyAlignment="1">
      <alignment horizontal="center" wrapText="1"/>
    </xf>
    <xf numFmtId="0" fontId="13" fillId="29" borderId="1" xfId="0" applyFont="1" applyFill="1" applyBorder="1" applyAlignment="1">
      <alignment horizontal="center" wrapText="1"/>
    </xf>
    <xf numFmtId="0" fontId="13" fillId="40" borderId="1" xfId="0" applyFont="1" applyFill="1" applyBorder="1" applyAlignment="1">
      <alignment horizontal="center" vertical="top" wrapText="1"/>
    </xf>
    <xf numFmtId="0" fontId="13" fillId="40" borderId="2" xfId="0" applyFont="1" applyFill="1" applyBorder="1" applyAlignment="1">
      <alignment horizontal="center" vertical="top" wrapText="1"/>
    </xf>
    <xf numFmtId="0" fontId="13" fillId="59" borderId="1" xfId="0" applyFont="1" applyFill="1" applyBorder="1" applyAlignment="1">
      <alignment horizontal="center" wrapText="1"/>
    </xf>
    <xf numFmtId="0" fontId="13" fillId="59" borderId="13" xfId="0" applyFont="1" applyFill="1" applyBorder="1" applyAlignment="1">
      <alignment horizontal="center" vertical="center" wrapText="1"/>
    </xf>
    <xf numFmtId="0" fontId="13" fillId="59" borderId="26" xfId="0" applyFont="1" applyFill="1" applyBorder="1" applyAlignment="1">
      <alignment horizontal="center" vertical="center" wrapText="1"/>
    </xf>
    <xf numFmtId="0" fontId="13" fillId="59" borderId="27" xfId="0" applyFont="1" applyFill="1" applyBorder="1" applyAlignment="1">
      <alignment horizontal="center" vertical="center" wrapText="1"/>
    </xf>
    <xf numFmtId="0" fontId="13" fillId="59" borderId="16" xfId="0" applyFont="1" applyFill="1" applyBorder="1" applyAlignment="1">
      <alignment horizontal="center" vertical="center" wrapText="1"/>
    </xf>
    <xf numFmtId="0" fontId="13" fillId="59" borderId="0" xfId="0" applyFont="1" applyFill="1" applyAlignment="1">
      <alignment horizontal="center" vertical="center" wrapText="1"/>
    </xf>
    <xf numFmtId="0" fontId="13" fillId="59" borderId="28" xfId="0" applyFont="1" applyFill="1" applyBorder="1" applyAlignment="1">
      <alignment horizontal="center" vertical="center" wrapText="1"/>
    </xf>
    <xf numFmtId="0" fontId="13" fillId="59" borderId="14" xfId="0" applyFont="1" applyFill="1" applyBorder="1" applyAlignment="1">
      <alignment horizontal="center" vertical="center" wrapText="1"/>
    </xf>
    <xf numFmtId="0" fontId="13" fillId="59" borderId="29" xfId="0" applyFont="1" applyFill="1" applyBorder="1" applyAlignment="1">
      <alignment horizontal="center" vertical="center" wrapText="1"/>
    </xf>
    <xf numFmtId="0" fontId="13" fillId="59" borderId="30" xfId="0" applyFont="1" applyFill="1" applyBorder="1" applyAlignment="1">
      <alignment horizontal="center" vertical="center" wrapText="1"/>
    </xf>
    <xf numFmtId="0" fontId="23" fillId="56" borderId="0" xfId="0" applyFont="1" applyFill="1" applyAlignment="1">
      <alignment horizontal="center" vertical="center" wrapText="1"/>
    </xf>
    <xf numFmtId="0" fontId="34" fillId="0" borderId="0" xfId="0" applyFont="1" applyAlignment="1">
      <alignment horizontal="center" vertical="top" wrapText="1"/>
    </xf>
    <xf numFmtId="0" fontId="23" fillId="49" borderId="2" xfId="0" applyFont="1" applyFill="1" applyBorder="1" applyAlignment="1">
      <alignment horizontal="center" vertical="center" wrapText="1"/>
    </xf>
    <xf numFmtId="0" fontId="23" fillId="49" borderId="3" xfId="0" applyFont="1" applyFill="1" applyBorder="1" applyAlignment="1">
      <alignment horizontal="center" vertical="center" wrapText="1"/>
    </xf>
    <xf numFmtId="0" fontId="23" fillId="49" borderId="4" xfId="0" applyFont="1" applyFill="1" applyBorder="1" applyAlignment="1">
      <alignment horizontal="center" vertical="center" wrapText="1"/>
    </xf>
    <xf numFmtId="0" fontId="23" fillId="50" borderId="2" xfId="0" applyFont="1" applyFill="1" applyBorder="1" applyAlignment="1">
      <alignment horizontal="center" vertical="center" wrapText="1"/>
    </xf>
    <xf numFmtId="0" fontId="23" fillId="50" borderId="3" xfId="0" applyFont="1" applyFill="1" applyBorder="1" applyAlignment="1">
      <alignment horizontal="center" vertical="center" wrapText="1"/>
    </xf>
    <xf numFmtId="0" fontId="23" fillId="50" borderId="4" xfId="0" applyFont="1" applyFill="1" applyBorder="1" applyAlignment="1">
      <alignment horizontal="center" vertical="center" wrapText="1"/>
    </xf>
    <xf numFmtId="0" fontId="23" fillId="51" borderId="2" xfId="0" applyFont="1" applyFill="1" applyBorder="1" applyAlignment="1">
      <alignment horizontal="center" vertical="center" wrapText="1"/>
    </xf>
    <xf numFmtId="0" fontId="23" fillId="51" borderId="3" xfId="0" applyFont="1" applyFill="1" applyBorder="1" applyAlignment="1">
      <alignment horizontal="center" vertical="center" wrapText="1"/>
    </xf>
    <xf numFmtId="0" fontId="23" fillId="51" borderId="4" xfId="0" applyFont="1" applyFill="1" applyBorder="1" applyAlignment="1">
      <alignment horizontal="center" vertical="center" wrapText="1"/>
    </xf>
    <xf numFmtId="0" fontId="23" fillId="57" borderId="0" xfId="0" applyFont="1" applyFill="1" applyAlignment="1">
      <alignment horizontal="center" vertical="center" wrapText="1"/>
    </xf>
    <xf numFmtId="0" fontId="28" fillId="34" borderId="13" xfId="0" applyFont="1" applyFill="1" applyBorder="1" applyAlignment="1">
      <alignment horizontal="center" vertical="center" wrapText="1"/>
    </xf>
    <xf numFmtId="0" fontId="28" fillId="34" borderId="26" xfId="0" applyFont="1" applyFill="1" applyBorder="1" applyAlignment="1">
      <alignment horizontal="center" vertical="center" wrapText="1"/>
    </xf>
    <xf numFmtId="0" fontId="28" fillId="34" borderId="27" xfId="0" applyFont="1" applyFill="1" applyBorder="1" applyAlignment="1">
      <alignment horizontal="center" vertical="center" wrapText="1"/>
    </xf>
    <xf numFmtId="0" fontId="28" fillId="34" borderId="16" xfId="0" applyFont="1" applyFill="1" applyBorder="1" applyAlignment="1">
      <alignment horizontal="center" vertical="center" wrapText="1"/>
    </xf>
    <xf numFmtId="0" fontId="28" fillId="34" borderId="0" xfId="0" applyFont="1" applyFill="1" applyAlignment="1">
      <alignment horizontal="center" vertical="center" wrapText="1"/>
    </xf>
    <xf numFmtId="0" fontId="28" fillId="34" borderId="28" xfId="0" applyFont="1" applyFill="1" applyBorder="1" applyAlignment="1">
      <alignment horizontal="center" vertical="center" wrapText="1"/>
    </xf>
    <xf numFmtId="0" fontId="28" fillId="34" borderId="14" xfId="0" applyFont="1" applyFill="1" applyBorder="1" applyAlignment="1">
      <alignment horizontal="center" vertical="center" wrapText="1"/>
    </xf>
    <xf numFmtId="0" fontId="28" fillId="34" borderId="29" xfId="0" applyFont="1" applyFill="1" applyBorder="1" applyAlignment="1">
      <alignment horizontal="center" vertical="center" wrapText="1"/>
    </xf>
    <xf numFmtId="0" fontId="28" fillId="34" borderId="30" xfId="0" applyFont="1" applyFill="1" applyBorder="1" applyAlignment="1">
      <alignment horizontal="center" vertical="center" wrapText="1"/>
    </xf>
    <xf numFmtId="0" fontId="28" fillId="46" borderId="13" xfId="0" applyFont="1" applyFill="1" applyBorder="1" applyAlignment="1">
      <alignment horizontal="center" vertical="center" wrapText="1"/>
    </xf>
    <xf numFmtId="0" fontId="28" fillId="46" borderId="26" xfId="0" applyFont="1" applyFill="1" applyBorder="1" applyAlignment="1">
      <alignment horizontal="center" vertical="center" wrapText="1"/>
    </xf>
    <xf numFmtId="0" fontId="28" fillId="46" borderId="27" xfId="0" applyFont="1" applyFill="1" applyBorder="1" applyAlignment="1">
      <alignment horizontal="center" vertical="center" wrapText="1"/>
    </xf>
    <xf numFmtId="0" fontId="28" fillId="46" borderId="16" xfId="0" applyFont="1" applyFill="1" applyBorder="1" applyAlignment="1">
      <alignment horizontal="center" vertical="center" wrapText="1"/>
    </xf>
    <xf numFmtId="0" fontId="28" fillId="46" borderId="0" xfId="0" applyFont="1" applyFill="1" applyAlignment="1">
      <alignment horizontal="center" vertical="center" wrapText="1"/>
    </xf>
    <xf numFmtId="0" fontId="28" fillId="46" borderId="28" xfId="0" applyFont="1" applyFill="1" applyBorder="1" applyAlignment="1">
      <alignment horizontal="center" vertical="center" wrapText="1"/>
    </xf>
    <xf numFmtId="0" fontId="28" fillId="46" borderId="14" xfId="0" applyFont="1" applyFill="1" applyBorder="1" applyAlignment="1">
      <alignment horizontal="center" vertical="center" wrapText="1"/>
    </xf>
    <xf numFmtId="0" fontId="28" fillId="46" borderId="29" xfId="0" applyFont="1" applyFill="1" applyBorder="1" applyAlignment="1">
      <alignment horizontal="center" vertical="center" wrapText="1"/>
    </xf>
    <xf numFmtId="0" fontId="28" fillId="46" borderId="30" xfId="0" applyFont="1" applyFill="1" applyBorder="1" applyAlignment="1">
      <alignment horizontal="center" vertical="center" wrapText="1"/>
    </xf>
    <xf numFmtId="0" fontId="28" fillId="42" borderId="13" xfId="0" applyFont="1" applyFill="1" applyBorder="1" applyAlignment="1">
      <alignment horizontal="center" vertical="center" wrapText="1"/>
    </xf>
    <xf numFmtId="0" fontId="28" fillId="42" borderId="26" xfId="0" applyFont="1" applyFill="1" applyBorder="1" applyAlignment="1">
      <alignment horizontal="center" vertical="center" wrapText="1"/>
    </xf>
    <xf numFmtId="0" fontId="28" fillId="42" borderId="27" xfId="0" applyFont="1" applyFill="1" applyBorder="1" applyAlignment="1">
      <alignment horizontal="center" vertical="center" wrapText="1"/>
    </xf>
    <xf numFmtId="0" fontId="28" fillId="42" borderId="16" xfId="0" applyFont="1" applyFill="1" applyBorder="1" applyAlignment="1">
      <alignment horizontal="center" vertical="center" wrapText="1"/>
    </xf>
    <xf numFmtId="0" fontId="28" fillId="42" borderId="0" xfId="0" applyFont="1" applyFill="1" applyAlignment="1">
      <alignment horizontal="center" vertical="center" wrapText="1"/>
    </xf>
    <xf numFmtId="0" fontId="28" fillId="42" borderId="28" xfId="0" applyFont="1" applyFill="1" applyBorder="1" applyAlignment="1">
      <alignment horizontal="center" vertical="center" wrapText="1"/>
    </xf>
    <xf numFmtId="0" fontId="28" fillId="42" borderId="14" xfId="0" applyFont="1" applyFill="1" applyBorder="1" applyAlignment="1">
      <alignment horizontal="center" vertical="center" wrapText="1"/>
    </xf>
    <xf numFmtId="0" fontId="28" fillId="42" borderId="29" xfId="0" applyFont="1" applyFill="1" applyBorder="1" applyAlignment="1">
      <alignment horizontal="center" vertical="center" wrapText="1"/>
    </xf>
    <xf numFmtId="0" fontId="28" fillId="42" borderId="30" xfId="0" applyFont="1" applyFill="1" applyBorder="1" applyAlignment="1">
      <alignment horizontal="center" vertical="center" wrapText="1"/>
    </xf>
    <xf numFmtId="0" fontId="28" fillId="53" borderId="13" xfId="0" applyFont="1" applyFill="1" applyBorder="1" applyAlignment="1">
      <alignment horizontal="center" vertical="center" wrapText="1"/>
    </xf>
    <xf numFmtId="0" fontId="28" fillId="53" borderId="26" xfId="0" applyFont="1" applyFill="1" applyBorder="1" applyAlignment="1">
      <alignment horizontal="center" vertical="center" wrapText="1"/>
    </xf>
    <xf numFmtId="0" fontId="28" fillId="53" borderId="27" xfId="0" applyFont="1" applyFill="1" applyBorder="1" applyAlignment="1">
      <alignment horizontal="center" vertical="center" wrapText="1"/>
    </xf>
    <xf numFmtId="0" fontId="28" fillId="53" borderId="16" xfId="0" applyFont="1" applyFill="1" applyBorder="1" applyAlignment="1">
      <alignment horizontal="center" vertical="center" wrapText="1"/>
    </xf>
    <xf numFmtId="0" fontId="28" fillId="53" borderId="0" xfId="0" applyFont="1" applyFill="1" applyAlignment="1">
      <alignment horizontal="center" vertical="center" wrapText="1"/>
    </xf>
    <xf numFmtId="0" fontId="28" fillId="53" borderId="28" xfId="0" applyFont="1" applyFill="1" applyBorder="1" applyAlignment="1">
      <alignment horizontal="center" vertical="center" wrapText="1"/>
    </xf>
    <xf numFmtId="0" fontId="28" fillId="53" borderId="14" xfId="0" applyFont="1" applyFill="1" applyBorder="1" applyAlignment="1">
      <alignment horizontal="center" vertical="center" wrapText="1"/>
    </xf>
    <xf numFmtId="0" fontId="28" fillId="53" borderId="29" xfId="0" applyFont="1" applyFill="1" applyBorder="1" applyAlignment="1">
      <alignment horizontal="center" vertical="center" wrapText="1"/>
    </xf>
    <xf numFmtId="0" fontId="28" fillId="53" borderId="30" xfId="0" applyFont="1" applyFill="1" applyBorder="1" applyAlignment="1">
      <alignment horizontal="center" vertical="center" wrapText="1"/>
    </xf>
    <xf numFmtId="0" fontId="28" fillId="55" borderId="13" xfId="0" applyFont="1" applyFill="1" applyBorder="1" applyAlignment="1">
      <alignment horizontal="center" vertical="center" wrapText="1"/>
    </xf>
    <xf numFmtId="0" fontId="28" fillId="55" borderId="26" xfId="0" applyFont="1" applyFill="1" applyBorder="1" applyAlignment="1">
      <alignment horizontal="center" vertical="center" wrapText="1"/>
    </xf>
    <xf numFmtId="0" fontId="28" fillId="55" borderId="27" xfId="0" applyFont="1" applyFill="1" applyBorder="1" applyAlignment="1">
      <alignment horizontal="center" vertical="center" wrapText="1"/>
    </xf>
    <xf numFmtId="0" fontId="28" fillId="55" borderId="16" xfId="0" applyFont="1" applyFill="1" applyBorder="1" applyAlignment="1">
      <alignment horizontal="center" vertical="center" wrapText="1"/>
    </xf>
    <xf numFmtId="0" fontId="28" fillId="55" borderId="0" xfId="0" applyFont="1" applyFill="1" applyAlignment="1">
      <alignment horizontal="center" vertical="center" wrapText="1"/>
    </xf>
    <xf numFmtId="0" fontId="28" fillId="55" borderId="28" xfId="0" applyFont="1" applyFill="1" applyBorder="1" applyAlignment="1">
      <alignment horizontal="center" vertical="center" wrapText="1"/>
    </xf>
    <xf numFmtId="0" fontId="28" fillId="55" borderId="14" xfId="0" applyFont="1" applyFill="1" applyBorder="1" applyAlignment="1">
      <alignment horizontal="center" vertical="center" wrapText="1"/>
    </xf>
    <xf numFmtId="0" fontId="28" fillId="55" borderId="29" xfId="0" applyFont="1" applyFill="1" applyBorder="1" applyAlignment="1">
      <alignment horizontal="center" vertical="center" wrapText="1"/>
    </xf>
    <xf numFmtId="0" fontId="28" fillId="55" borderId="30" xfId="0" applyFont="1" applyFill="1" applyBorder="1" applyAlignment="1">
      <alignment horizontal="center" vertical="center" wrapText="1"/>
    </xf>
    <xf numFmtId="0" fontId="28" fillId="40" borderId="13" xfId="0" applyFont="1" applyFill="1" applyBorder="1" applyAlignment="1">
      <alignment horizontal="center" vertical="center" wrapText="1"/>
    </xf>
    <xf numFmtId="0" fontId="28" fillId="40" borderId="26" xfId="0" applyFont="1" applyFill="1" applyBorder="1" applyAlignment="1">
      <alignment horizontal="center" vertical="center" wrapText="1"/>
    </xf>
    <xf numFmtId="0" fontId="28" fillId="40" borderId="27" xfId="0" applyFont="1" applyFill="1" applyBorder="1" applyAlignment="1">
      <alignment horizontal="center" vertical="center" wrapText="1"/>
    </xf>
    <xf numFmtId="0" fontId="28" fillId="40" borderId="16" xfId="0" applyFont="1" applyFill="1" applyBorder="1" applyAlignment="1">
      <alignment horizontal="center" vertical="center" wrapText="1"/>
    </xf>
    <xf numFmtId="0" fontId="28" fillId="40" borderId="0" xfId="0" applyFont="1" applyFill="1" applyAlignment="1">
      <alignment horizontal="center" vertical="center" wrapText="1"/>
    </xf>
    <xf numFmtId="0" fontId="28" fillId="40" borderId="28" xfId="0" applyFont="1" applyFill="1" applyBorder="1" applyAlignment="1">
      <alignment horizontal="center" vertical="center" wrapText="1"/>
    </xf>
    <xf numFmtId="0" fontId="28" fillId="40" borderId="14" xfId="0" applyFont="1" applyFill="1" applyBorder="1" applyAlignment="1">
      <alignment horizontal="center" vertical="center" wrapText="1"/>
    </xf>
    <xf numFmtId="0" fontId="28" fillId="40" borderId="29" xfId="0" applyFont="1" applyFill="1" applyBorder="1" applyAlignment="1">
      <alignment horizontal="center" vertical="center" wrapText="1"/>
    </xf>
    <xf numFmtId="0" fontId="28" fillId="40" borderId="30" xfId="0" applyFont="1" applyFill="1" applyBorder="1" applyAlignment="1">
      <alignment horizontal="center" vertical="center" wrapText="1"/>
    </xf>
    <xf numFmtId="0" fontId="28" fillId="54" borderId="13" xfId="0" applyFont="1" applyFill="1" applyBorder="1" applyAlignment="1">
      <alignment horizontal="center" vertical="center" wrapText="1"/>
    </xf>
    <xf numFmtId="0" fontId="28" fillId="54" borderId="26" xfId="0" applyFont="1" applyFill="1" applyBorder="1" applyAlignment="1">
      <alignment horizontal="center" vertical="center" wrapText="1"/>
    </xf>
    <xf numFmtId="0" fontId="28" fillId="54" borderId="27" xfId="0" applyFont="1" applyFill="1" applyBorder="1" applyAlignment="1">
      <alignment horizontal="center" vertical="center" wrapText="1"/>
    </xf>
    <xf numFmtId="0" fontId="28" fillId="54" borderId="16" xfId="0" applyFont="1" applyFill="1" applyBorder="1" applyAlignment="1">
      <alignment horizontal="center" vertical="center" wrapText="1"/>
    </xf>
    <xf numFmtId="0" fontId="28" fillId="54" borderId="0" xfId="0" applyFont="1" applyFill="1" applyAlignment="1">
      <alignment horizontal="center" vertical="center" wrapText="1"/>
    </xf>
    <xf numFmtId="0" fontId="28" fillId="54" borderId="28" xfId="0" applyFont="1" applyFill="1" applyBorder="1" applyAlignment="1">
      <alignment horizontal="center" vertical="center" wrapText="1"/>
    </xf>
    <xf numFmtId="0" fontId="28" fillId="54" borderId="14" xfId="0" applyFont="1" applyFill="1" applyBorder="1" applyAlignment="1">
      <alignment horizontal="center" vertical="center" wrapText="1"/>
    </xf>
    <xf numFmtId="0" fontId="28" fillId="54" borderId="29" xfId="0" applyFont="1" applyFill="1" applyBorder="1" applyAlignment="1">
      <alignment horizontal="center" vertical="center" wrapText="1"/>
    </xf>
    <xf numFmtId="0" fontId="28" fillId="54" borderId="30" xfId="0" applyFont="1" applyFill="1" applyBorder="1" applyAlignment="1">
      <alignment horizontal="center" vertical="center" wrapText="1"/>
    </xf>
    <xf numFmtId="0" fontId="28" fillId="40" borderId="2" xfId="0" applyFont="1" applyFill="1" applyBorder="1" applyAlignment="1">
      <alignment horizontal="center" vertical="center" wrapText="1"/>
    </xf>
    <xf numFmtId="0" fontId="28" fillId="40" borderId="3" xfId="0" applyFont="1" applyFill="1" applyBorder="1" applyAlignment="1">
      <alignment horizontal="center" vertical="center" wrapText="1"/>
    </xf>
    <xf numFmtId="0" fontId="28" fillId="40" borderId="4" xfId="0" applyFont="1" applyFill="1" applyBorder="1" applyAlignment="1">
      <alignment horizontal="center" vertical="center" wrapText="1"/>
    </xf>
    <xf numFmtId="0" fontId="28" fillId="40" borderId="2" xfId="0" applyFont="1" applyFill="1" applyBorder="1" applyAlignment="1">
      <alignment horizontal="center" vertical="center"/>
    </xf>
    <xf numFmtId="0" fontId="28" fillId="40" borderId="3" xfId="0" applyFont="1" applyFill="1" applyBorder="1" applyAlignment="1">
      <alignment horizontal="center" vertical="center"/>
    </xf>
    <xf numFmtId="0" fontId="28" fillId="40" borderId="4" xfId="0" applyFont="1" applyFill="1" applyBorder="1" applyAlignment="1">
      <alignment horizontal="center" vertical="center"/>
    </xf>
    <xf numFmtId="0" fontId="28" fillId="52" borderId="13" xfId="0" applyFont="1" applyFill="1" applyBorder="1" applyAlignment="1">
      <alignment horizontal="center" vertical="center" wrapText="1"/>
    </xf>
    <xf numFmtId="0" fontId="28" fillId="52" borderId="26" xfId="0" applyFont="1" applyFill="1" applyBorder="1" applyAlignment="1">
      <alignment horizontal="center" vertical="center" wrapText="1"/>
    </xf>
    <xf numFmtId="0" fontId="28" fillId="52" borderId="27" xfId="0" applyFont="1" applyFill="1" applyBorder="1" applyAlignment="1">
      <alignment horizontal="center" vertical="center" wrapText="1"/>
    </xf>
    <xf numFmtId="0" fontId="28" fillId="52" borderId="14" xfId="0" applyFont="1" applyFill="1" applyBorder="1" applyAlignment="1">
      <alignment horizontal="center" vertical="center" wrapText="1"/>
    </xf>
    <xf numFmtId="0" fontId="28" fillId="52" borderId="29" xfId="0" applyFont="1" applyFill="1" applyBorder="1" applyAlignment="1">
      <alignment horizontal="center" vertical="center" wrapText="1"/>
    </xf>
    <xf numFmtId="0" fontId="28" fillId="52" borderId="30" xfId="0" applyFont="1" applyFill="1" applyBorder="1" applyAlignment="1">
      <alignment horizontal="center" vertical="center" wrapText="1"/>
    </xf>
    <xf numFmtId="0" fontId="28" fillId="52" borderId="2" xfId="0" applyFont="1" applyFill="1" applyBorder="1" applyAlignment="1">
      <alignment horizontal="center" vertical="center" wrapText="1"/>
    </xf>
    <xf numFmtId="0" fontId="28" fillId="52" borderId="3" xfId="0" applyFont="1" applyFill="1" applyBorder="1" applyAlignment="1">
      <alignment horizontal="center" vertical="center" wrapText="1"/>
    </xf>
    <xf numFmtId="0" fontId="28" fillId="52" borderId="4" xfId="0" applyFont="1" applyFill="1" applyBorder="1" applyAlignment="1">
      <alignment horizontal="center" vertical="center" wrapText="1"/>
    </xf>
    <xf numFmtId="0" fontId="28" fillId="0" borderId="0" xfId="0" applyFont="1" applyAlignment="1">
      <alignment horizontal="left" vertical="top" wrapText="1"/>
    </xf>
    <xf numFmtId="0" fontId="28" fillId="55" borderId="2" xfId="0" applyFont="1" applyFill="1" applyBorder="1" applyAlignment="1">
      <alignment horizontal="center" vertical="center" wrapText="1"/>
    </xf>
    <xf numFmtId="0" fontId="28" fillId="55" borderId="3" xfId="0" applyFont="1" applyFill="1" applyBorder="1" applyAlignment="1">
      <alignment horizontal="center" vertical="center" wrapText="1"/>
    </xf>
    <xf numFmtId="0" fontId="28" fillId="55" borderId="4" xfId="0" applyFont="1" applyFill="1" applyBorder="1" applyAlignment="1">
      <alignment horizontal="center" vertical="center" wrapText="1"/>
    </xf>
    <xf numFmtId="0" fontId="28" fillId="42" borderId="2" xfId="0" applyFont="1" applyFill="1" applyBorder="1" applyAlignment="1">
      <alignment horizontal="center" vertical="center" wrapText="1"/>
    </xf>
    <xf numFmtId="0" fontId="28" fillId="42" borderId="3" xfId="0" applyFont="1" applyFill="1" applyBorder="1" applyAlignment="1">
      <alignment horizontal="center" vertical="center" wrapText="1"/>
    </xf>
    <xf numFmtId="0" fontId="28" fillId="42" borderId="4" xfId="0" applyFont="1" applyFill="1" applyBorder="1" applyAlignment="1">
      <alignment horizontal="center" vertical="center" wrapText="1"/>
    </xf>
    <xf numFmtId="0" fontId="28" fillId="54" borderId="2" xfId="0" applyFont="1" applyFill="1" applyBorder="1" applyAlignment="1">
      <alignment horizontal="center" wrapText="1"/>
    </xf>
    <xf numFmtId="0" fontId="28" fillId="54" borderId="3" xfId="0" applyFont="1" applyFill="1" applyBorder="1" applyAlignment="1">
      <alignment horizontal="center" wrapText="1"/>
    </xf>
    <xf numFmtId="0" fontId="28" fillId="54" borderId="4" xfId="0" applyFont="1" applyFill="1" applyBorder="1" applyAlignment="1">
      <alignment horizontal="center" wrapText="1"/>
    </xf>
  </cellXfs>
  <cellStyles count="18">
    <cellStyle name="Followed Hyperlink" xfId="15" builtinId="9" hidden="1"/>
    <cellStyle name="Followed Hyperlink" xfId="16" builtinId="9" hidden="1"/>
    <cellStyle name="Followed Hyperlink" xfId="14" builtinId="9" hidden="1"/>
    <cellStyle name="Followed Hyperlink" xfId="13" builtinId="9" hidden="1"/>
    <cellStyle name="Followed Hyperlink" xfId="7" builtinId="9" hidden="1"/>
    <cellStyle name="Followed Hyperlink" xfId="8" builtinId="9" hidden="1"/>
    <cellStyle name="Followed Hyperlink" xfId="12" builtinId="9" hidden="1"/>
    <cellStyle name="Followed Hyperlink" xfId="9" builtinId="9" hidden="1"/>
    <cellStyle name="Followed Hyperlink" xfId="10" builtinId="9" hidden="1"/>
    <cellStyle name="Followed Hyperlink" xfId="11" builtinId="9" hidden="1"/>
    <cellStyle name="Followed Hyperlink" xfId="6" builtinId="9" hidden="1"/>
    <cellStyle name="Followed Hyperlink" xfId="3" builtinId="9" hidden="1"/>
    <cellStyle name="Followed Hyperlink" xfId="2" builtinId="9" hidden="1"/>
    <cellStyle name="Followed Hyperlink" xfId="5" builtinId="9" hidden="1"/>
    <cellStyle name="Followed Hyperlink" xfId="4" builtinId="9" hidden="1"/>
    <cellStyle name="Hyperlink" xfId="17" builtinId="8"/>
    <cellStyle name="Normal" xfId="0" builtinId="0"/>
    <cellStyle name="Normal 2" xfId="1" xr:uid="{00000000-0005-0000-0000-000011000000}"/>
  </cellStyles>
  <dxfs count="22">
    <dxf>
      <fill>
        <patternFill>
          <bgColor theme="0"/>
        </patternFill>
      </fill>
    </dxf>
    <dxf>
      <fill>
        <patternFill>
          <bgColor theme="1"/>
        </patternFill>
      </fill>
    </dxf>
    <dxf>
      <fill>
        <patternFill>
          <bgColor theme="0"/>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theme="1"/>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s>
  <tableStyles count="0" defaultTableStyle="TableStyleMedium9" defaultPivotStyle="PivotStyleLight16"/>
  <colors>
    <mruColors>
      <color rgb="FFDAEEF3"/>
      <color rgb="FFE0F2F1"/>
      <color rgb="FFB3CA80"/>
      <color rgb="FFF2DCDB"/>
      <color rgb="FFEBF1DE"/>
      <color rgb="FF74C476"/>
      <color rgb="FF95B3D7"/>
      <color rgb="FFE1EACC"/>
      <color rgb="FFB7DEE8"/>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jpeg"/><Relationship Id="rId5" Type="http://schemas.openxmlformats.org/officeDocument/2006/relationships/image" Target="../media/image4.jpeg"/><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2</xdr:colOff>
      <xdr:row>2</xdr:row>
      <xdr:rowOff>9921</xdr:rowOff>
    </xdr:from>
    <xdr:to>
      <xdr:col>20</xdr:col>
      <xdr:colOff>191505</xdr:colOff>
      <xdr:row>53</xdr:row>
      <xdr:rowOff>106189</xdr:rowOff>
    </xdr:to>
    <xdr:sp macro="" textlink="">
      <xdr:nvSpPr>
        <xdr:cNvPr id="9" name="Rectangle 8">
          <a:extLst>
            <a:ext uri="{FF2B5EF4-FFF2-40B4-BE49-F238E27FC236}">
              <a16:creationId xmlns:a16="http://schemas.microsoft.com/office/drawing/2014/main" id="{00000000-0008-0000-0000-000009000000}"/>
            </a:ext>
          </a:extLst>
        </xdr:cNvPr>
        <xdr:cNvSpPr/>
      </xdr:nvSpPr>
      <xdr:spPr bwMode="auto">
        <a:xfrm>
          <a:off x="605236" y="357187"/>
          <a:ext cx="18070722" cy="8252049"/>
        </a:xfrm>
        <a:prstGeom prst="rect">
          <a:avLst/>
        </a:prstGeom>
        <a:blipFill dpi="0" rotWithShape="1">
          <a:blip xmlns:r="http://schemas.openxmlformats.org/officeDocument/2006/relationships" r:embed="rId1" cstate="email">
            <a:alphaModFix amt="50000"/>
            <a:extLst>
              <a:ext uri="{BEBA8EAE-BF5A-486C-A8C5-ECC9F3942E4B}">
                <a14:imgProps xmlns:a14="http://schemas.microsoft.com/office/drawing/2010/main">
                  <a14:imgLayer r:embed="rId2">
                    <a14:imgEffect>
                      <a14:brightnessContrast contrast="7000"/>
                    </a14:imgEffect>
                  </a14:imgLayer>
                </a14:imgProps>
              </a:ext>
              <a:ext uri="{28A0092B-C50C-407E-A947-70E740481C1C}">
                <a14:useLocalDpi xmlns:a14="http://schemas.microsoft.com/office/drawing/2010/main"/>
              </a:ext>
            </a:extLst>
          </a:blip>
          <a:srcRect/>
          <a:stretch>
            <a:fillRect/>
          </a:stretch>
        </a:blip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solidFill>
              <a:sysClr val="windowText" lastClr="000000"/>
            </a:solidFill>
            <a:latin typeface="Franklin Gothic Book" panose="020B0503020102020204" pitchFamily="34" charset="0"/>
          </a:endParaRPr>
        </a:p>
      </xdr:txBody>
    </xdr:sp>
    <xdr:clientData/>
  </xdr:twoCellAnchor>
  <xdr:twoCellAnchor>
    <xdr:from>
      <xdr:col>2</xdr:col>
      <xdr:colOff>1021721</xdr:colOff>
      <xdr:row>5</xdr:row>
      <xdr:rowOff>175684</xdr:rowOff>
    </xdr:from>
    <xdr:to>
      <xdr:col>2</xdr:col>
      <xdr:colOff>1415395</xdr:colOff>
      <xdr:row>31</xdr:row>
      <xdr:rowOff>61737</xdr:rowOff>
    </xdr:to>
    <xdr:sp macro="" textlink="">
      <xdr:nvSpPr>
        <xdr:cNvPr id="2" name="Arrow: Down 1">
          <a:extLst>
            <a:ext uri="{FF2B5EF4-FFF2-40B4-BE49-F238E27FC236}">
              <a16:creationId xmlns:a16="http://schemas.microsoft.com/office/drawing/2014/main" id="{00000000-0008-0000-0000-000002000000}"/>
            </a:ext>
          </a:extLst>
        </xdr:cNvPr>
        <xdr:cNvSpPr/>
      </xdr:nvSpPr>
      <xdr:spPr bwMode="auto">
        <a:xfrm>
          <a:off x="2727150" y="1037470"/>
          <a:ext cx="393674" cy="4158696"/>
        </a:xfrm>
        <a:prstGeom prst="downArrow">
          <a:avLst/>
        </a:prstGeom>
        <a:solidFill>
          <a:srgbClr val="64FFDA"/>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xdr:col>
      <xdr:colOff>0</xdr:colOff>
      <xdr:row>2</xdr:row>
      <xdr:rowOff>21166</xdr:rowOff>
    </xdr:from>
    <xdr:to>
      <xdr:col>6</xdr:col>
      <xdr:colOff>0</xdr:colOff>
      <xdr:row>4</xdr:row>
      <xdr:rowOff>31750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09600" y="795866"/>
          <a:ext cx="7912100" cy="366184"/>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800" b="0" i="1">
              <a:latin typeface="Franklin Gothic Book" panose="020B0503020102020204" pitchFamily="34" charset="0"/>
            </a:rPr>
            <a:t>scroll over each section for full description</a:t>
          </a:r>
        </a:p>
      </xdr:txBody>
    </xdr:sp>
    <xdr:clientData/>
  </xdr:twoCellAnchor>
  <xdr:twoCellAnchor>
    <xdr:from>
      <xdr:col>1</xdr:col>
      <xdr:colOff>685800</xdr:colOff>
      <xdr:row>5</xdr:row>
      <xdr:rowOff>31749</xdr:rowOff>
    </xdr:from>
    <xdr:to>
      <xdr:col>5</xdr:col>
      <xdr:colOff>3289300</xdr:colOff>
      <xdr:row>6</xdr:row>
      <xdr:rowOff>152098</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295400" y="1327149"/>
          <a:ext cx="7200900" cy="310849"/>
        </a:xfrm>
        <a:prstGeom prst="rect">
          <a:avLst/>
        </a:prstGeom>
        <a:solidFill>
          <a:srgbClr val="64FFDA"/>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i="0">
              <a:solidFill>
                <a:sysClr val="windowText" lastClr="000000"/>
              </a:solidFill>
              <a:latin typeface="Franklin Gothic Book" panose="020B0503020102020204" pitchFamily="34" charset="0"/>
            </a:rPr>
            <a:t>Read the Guidance Tab and click on Tier 1 when you are ready to begin  </a:t>
          </a:r>
        </a:p>
      </xdr:txBody>
    </xdr:sp>
    <xdr:clientData/>
  </xdr:twoCellAnchor>
  <xdr:twoCellAnchor>
    <xdr:from>
      <xdr:col>11</xdr:col>
      <xdr:colOff>267777</xdr:colOff>
      <xdr:row>28</xdr:row>
      <xdr:rowOff>88617</xdr:rowOff>
    </xdr:from>
    <xdr:to>
      <xdr:col>19</xdr:col>
      <xdr:colOff>140777</xdr:colOff>
      <xdr:row>32</xdr:row>
      <xdr:rowOff>60497</xdr:rowOff>
    </xdr:to>
    <xdr:sp macro="" textlink="">
      <xdr:nvSpPr>
        <xdr:cNvPr id="3" name="Rectangle 2">
          <a:extLst>
            <a:ext uri="{FF2B5EF4-FFF2-40B4-BE49-F238E27FC236}">
              <a16:creationId xmlns:a16="http://schemas.microsoft.com/office/drawing/2014/main" id="{00000000-0008-0000-0000-000003000000}"/>
            </a:ext>
          </a:extLst>
        </xdr:cNvPr>
        <xdr:cNvSpPr/>
      </xdr:nvSpPr>
      <xdr:spPr bwMode="auto">
        <a:xfrm>
          <a:off x="13305121" y="4622914"/>
          <a:ext cx="4714875" cy="606880"/>
        </a:xfrm>
        <a:prstGeom prst="rect">
          <a:avLst/>
        </a:prstGeom>
        <a:solidFill>
          <a:sysClr val="window" lastClr="FFFFFF"/>
        </a:solidFill>
        <a:ln w="9525" cap="flat" cmpd="sng" algn="ctr">
          <a:solidFill>
            <a:schemeClr val="bg1">
              <a:lumMod val="65000"/>
            </a:schemeClr>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editAs="oneCell">
    <xdr:from>
      <xdr:col>15</xdr:col>
      <xdr:colOff>495300</xdr:colOff>
      <xdr:row>28</xdr:row>
      <xdr:rowOff>71152</xdr:rowOff>
    </xdr:from>
    <xdr:to>
      <xdr:col>17</xdr:col>
      <xdr:colOff>12700</xdr:colOff>
      <xdr:row>31</xdr:row>
      <xdr:rowOff>57403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503400" y="5189252"/>
          <a:ext cx="736600" cy="481552"/>
        </a:xfrm>
        <a:prstGeom prst="rect">
          <a:avLst/>
        </a:prstGeom>
      </xdr:spPr>
    </xdr:pic>
    <xdr:clientData/>
  </xdr:twoCellAnchor>
  <xdr:twoCellAnchor editAs="oneCell">
    <xdr:from>
      <xdr:col>17</xdr:col>
      <xdr:colOff>203201</xdr:colOff>
      <xdr:row>29</xdr:row>
      <xdr:rowOff>76200</xdr:rowOff>
    </xdr:from>
    <xdr:to>
      <xdr:col>19</xdr:col>
      <xdr:colOff>101602</xdr:colOff>
      <xdr:row>30</xdr:row>
      <xdr:rowOff>127621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5430501" y="5359400"/>
          <a:ext cx="1117600" cy="216521"/>
        </a:xfrm>
        <a:prstGeom prst="rect">
          <a:avLst/>
        </a:prstGeom>
      </xdr:spPr>
    </xdr:pic>
    <xdr:clientData/>
  </xdr:twoCellAnchor>
  <xdr:twoCellAnchor editAs="oneCell">
    <xdr:from>
      <xdr:col>13</xdr:col>
      <xdr:colOff>381000</xdr:colOff>
      <xdr:row>29</xdr:row>
      <xdr:rowOff>9326</xdr:rowOff>
    </xdr:from>
    <xdr:to>
      <xdr:col>15</xdr:col>
      <xdr:colOff>241299</xdr:colOff>
      <xdr:row>31</xdr:row>
      <xdr:rowOff>891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169900" y="5292526"/>
          <a:ext cx="1079500" cy="321765"/>
        </a:xfrm>
        <a:prstGeom prst="rect">
          <a:avLst/>
        </a:prstGeom>
      </xdr:spPr>
    </xdr:pic>
    <xdr:clientData/>
  </xdr:twoCellAnchor>
  <xdr:twoCellAnchor editAs="oneCell">
    <xdr:from>
      <xdr:col>11</xdr:col>
      <xdr:colOff>326317</xdr:colOff>
      <xdr:row>28</xdr:row>
      <xdr:rowOff>123473</xdr:rowOff>
    </xdr:from>
    <xdr:to>
      <xdr:col>13</xdr:col>
      <xdr:colOff>287844</xdr:colOff>
      <xdr:row>31</xdr:row>
      <xdr:rowOff>132290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2267845" y="5088820"/>
          <a:ext cx="1178609" cy="485068"/>
        </a:xfrm>
        <a:prstGeom prst="rect">
          <a:avLst/>
        </a:prstGeom>
      </xdr:spPr>
    </xdr:pic>
    <xdr:clientData/>
  </xdr:twoCellAnchor>
  <xdr:twoCellAnchor>
    <xdr:from>
      <xdr:col>11</xdr:col>
      <xdr:colOff>595312</xdr:colOff>
      <xdr:row>18</xdr:row>
      <xdr:rowOff>19843</xdr:rowOff>
    </xdr:from>
    <xdr:to>
      <xdr:col>19</xdr:col>
      <xdr:colOff>29765</xdr:colOff>
      <xdr:row>20</xdr:row>
      <xdr:rowOff>89296</xdr:rowOff>
    </xdr:to>
    <xdr:sp macro="" textlink="">
      <xdr:nvSpPr>
        <xdr:cNvPr id="7" name="TextBox 6">
          <a:extLst>
            <a:ext uri="{FF2B5EF4-FFF2-40B4-BE49-F238E27FC236}">
              <a16:creationId xmlns:a16="http://schemas.microsoft.com/office/drawing/2014/main" id="{32C8FA98-555D-5D8E-FB97-3C3F0DE80E52}"/>
            </a:ext>
          </a:extLst>
        </xdr:cNvPr>
        <xdr:cNvSpPr txBox="1"/>
      </xdr:nvSpPr>
      <xdr:spPr>
        <a:xfrm>
          <a:off x="13632656" y="2966640"/>
          <a:ext cx="4276328" cy="386953"/>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Project Name:  </a:t>
          </a:r>
        </a:p>
      </xdr:txBody>
    </xdr:sp>
    <xdr:clientData/>
  </xdr:twoCellAnchor>
  <xdr:twoCellAnchor>
    <xdr:from>
      <xdr:col>11</xdr:col>
      <xdr:colOff>595312</xdr:colOff>
      <xdr:row>21</xdr:row>
      <xdr:rowOff>109140</xdr:rowOff>
    </xdr:from>
    <xdr:to>
      <xdr:col>19</xdr:col>
      <xdr:colOff>-1</xdr:colOff>
      <xdr:row>24</xdr:row>
      <xdr:rowOff>29765</xdr:rowOff>
    </xdr:to>
    <xdr:sp macro="" textlink="">
      <xdr:nvSpPr>
        <xdr:cNvPr id="11" name="TextBox 10">
          <a:extLst>
            <a:ext uri="{FF2B5EF4-FFF2-40B4-BE49-F238E27FC236}">
              <a16:creationId xmlns:a16="http://schemas.microsoft.com/office/drawing/2014/main" id="{CCE8509D-1FA8-994D-9D42-14F2EE102E35}"/>
            </a:ext>
          </a:extLst>
        </xdr:cNvPr>
        <xdr:cNvSpPr txBox="1"/>
      </xdr:nvSpPr>
      <xdr:spPr>
        <a:xfrm>
          <a:off x="13632656" y="3532187"/>
          <a:ext cx="4246562" cy="396875"/>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Partner Name: </a:t>
          </a:r>
        </a:p>
      </xdr:txBody>
    </xdr:sp>
    <xdr:clientData/>
  </xdr:twoCellAnchor>
  <xdr:twoCellAnchor>
    <xdr:from>
      <xdr:col>11</xdr:col>
      <xdr:colOff>575470</xdr:colOff>
      <xdr:row>25</xdr:row>
      <xdr:rowOff>109140</xdr:rowOff>
    </xdr:from>
    <xdr:to>
      <xdr:col>18</xdr:col>
      <xdr:colOff>585392</xdr:colOff>
      <xdr:row>27</xdr:row>
      <xdr:rowOff>148828</xdr:rowOff>
    </xdr:to>
    <xdr:sp macro="" textlink="">
      <xdr:nvSpPr>
        <xdr:cNvPr id="13" name="TextBox 12">
          <a:extLst>
            <a:ext uri="{FF2B5EF4-FFF2-40B4-BE49-F238E27FC236}">
              <a16:creationId xmlns:a16="http://schemas.microsoft.com/office/drawing/2014/main" id="{944B3A34-9694-DA10-9489-5AE6D7BBE4C0}"/>
            </a:ext>
          </a:extLst>
        </xdr:cNvPr>
        <xdr:cNvSpPr txBox="1"/>
      </xdr:nvSpPr>
      <xdr:spPr>
        <a:xfrm>
          <a:off x="13612814" y="4167187"/>
          <a:ext cx="4246562" cy="357188"/>
        </a:xfrm>
        <a:prstGeom prst="rect">
          <a:avLst/>
        </a:prstGeom>
        <a:solidFill>
          <a:srgbClr val="DAEEF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Date of Assessment: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39</xdr:col>
      <xdr:colOff>579437</xdr:colOff>
      <xdr:row>1</xdr:row>
      <xdr:rowOff>0</xdr:rowOff>
    </xdr:to>
    <xdr:sp macro="" textlink="">
      <xdr:nvSpPr>
        <xdr:cNvPr id="4" name="TextBox 3">
          <a:extLst>
            <a:ext uri="{FF2B5EF4-FFF2-40B4-BE49-F238E27FC236}">
              <a16:creationId xmlns:a16="http://schemas.microsoft.com/office/drawing/2014/main" id="{67A623AC-9D1C-8283-E90B-F137DA70DBB2}"/>
            </a:ext>
          </a:extLst>
        </xdr:cNvPr>
        <xdr:cNvSpPr txBox="1"/>
      </xdr:nvSpPr>
      <xdr:spPr>
        <a:xfrm>
          <a:off x="0" y="0"/>
          <a:ext cx="24415750" cy="674688"/>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solidFill>
                <a:sysClr val="windowText" lastClr="000000"/>
              </a:solidFill>
              <a:latin typeface="Franklin Gothic Book" panose="020B0503020102020204" pitchFamily="34" charset="0"/>
            </a:rPr>
            <a:t>This tab is not exhaustive and does not contain all possible considerations for environmental stewardship from an operations perspective. Rather, it presents entry points which should be considered, along with viability and trade-offs. The content draws on guidance developed by CRS's Climate Action Working Group, as well, as good practices from country teams. Resources from IFRC, ICRC, SCI, The WREC project within the Logistics Cluster, MSF, The Fleet Forum and the Climate Accelerator have also been leveraged to develop the below content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1390327</xdr:colOff>
      <xdr:row>2</xdr:row>
      <xdr:rowOff>89502</xdr:rowOff>
    </xdr:from>
    <xdr:to>
      <xdr:col>1</xdr:col>
      <xdr:colOff>8971456</xdr:colOff>
      <xdr:row>3</xdr:row>
      <xdr:rowOff>4983381</xdr:rowOff>
    </xdr:to>
    <xdr:pic>
      <xdr:nvPicPr>
        <xdr:cNvPr id="3" name="Picture 2">
          <a:extLst>
            <a:ext uri="{FF2B5EF4-FFF2-40B4-BE49-F238E27FC236}">
              <a16:creationId xmlns:a16="http://schemas.microsoft.com/office/drawing/2014/main" id="{D085521E-6117-5E7E-AD76-F1E34FED08FC}"/>
            </a:ext>
          </a:extLst>
        </xdr:cNvPr>
        <xdr:cNvPicPr>
          <a:picLocks noChangeAspect="1"/>
        </xdr:cNvPicPr>
      </xdr:nvPicPr>
      <xdr:blipFill>
        <a:blip xmlns:r="http://schemas.openxmlformats.org/officeDocument/2006/relationships" r:embed="rId1"/>
        <a:stretch>
          <a:fillRect/>
        </a:stretch>
      </xdr:blipFill>
      <xdr:spPr>
        <a:xfrm>
          <a:off x="3866827" y="661002"/>
          <a:ext cx="7581129" cy="63623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11443</xdr:colOff>
      <xdr:row>3</xdr:row>
      <xdr:rowOff>35004</xdr:rowOff>
    </xdr:from>
    <xdr:to>
      <xdr:col>14</xdr:col>
      <xdr:colOff>19244</xdr:colOff>
      <xdr:row>3</xdr:row>
      <xdr:rowOff>548409</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8670534" y="1218413"/>
          <a:ext cx="3683104" cy="513405"/>
        </a:xfrm>
        <a:prstGeom prst="rect">
          <a:avLst/>
        </a:prstGeom>
        <a:solidFill>
          <a:srgbClr val="E0F2F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i="0">
              <a:latin typeface="Franklin Gothic Book" panose="020B0503020102020204" pitchFamily="34" charset="0"/>
            </a:rPr>
            <a:t>CHECKLIST</a:t>
          </a:r>
          <a:r>
            <a:rPr lang="en-US" sz="1600" b="1" i="0" baseline="0">
              <a:latin typeface="Franklin Gothic Book" panose="020B0503020102020204" pitchFamily="34" charset="0"/>
            </a:rPr>
            <a:t> STATEMENT SUMMARY TABLE</a:t>
          </a:r>
          <a:endParaRPr lang="en-US" sz="1600" b="1" i="0">
            <a:latin typeface="Franklin Gothic Book" panose="020B05030201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76200</xdr:colOff>
      <xdr:row>0</xdr:row>
      <xdr:rowOff>19051</xdr:rowOff>
    </xdr:from>
    <xdr:to>
      <xdr:col>20</xdr:col>
      <xdr:colOff>18143</xdr:colOff>
      <xdr:row>2</xdr:row>
      <xdr:rowOff>417286</xdr:rowOff>
    </xdr:to>
    <xdr:sp macro="" textlink="">
      <xdr:nvSpPr>
        <xdr:cNvPr id="2" name="TextBox 1">
          <a:extLst>
            <a:ext uri="{FF2B5EF4-FFF2-40B4-BE49-F238E27FC236}">
              <a16:creationId xmlns:a16="http://schemas.microsoft.com/office/drawing/2014/main" id="{D4813177-66FF-4999-942C-8244BDBEDBB4}"/>
            </a:ext>
          </a:extLst>
        </xdr:cNvPr>
        <xdr:cNvSpPr txBox="1"/>
      </xdr:nvSpPr>
      <xdr:spPr>
        <a:xfrm>
          <a:off x="10172700" y="19051"/>
          <a:ext cx="5847443" cy="1804306"/>
        </a:xfrm>
        <a:prstGeom prst="rect">
          <a:avLst/>
        </a:prstGeom>
        <a:solidFill>
          <a:sysClr val="window" lastClr="FFFFFF"/>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b="1" i="0" u="sng" baseline="0">
              <a:latin typeface="Franklin Gothic Book" panose="020B0503020102020204" pitchFamily="34" charset="0"/>
            </a:rPr>
            <a:t>Impact Ranking Definitions</a:t>
          </a:r>
        </a:p>
        <a:p>
          <a:pPr algn="l"/>
          <a:r>
            <a:rPr lang="en-US" sz="1300" b="1" i="1" u="none" baseline="0">
              <a:latin typeface="Franklin Gothic Book" panose="020B0503020102020204" pitchFamily="34" charset="0"/>
            </a:rPr>
            <a:t>High: </a:t>
          </a:r>
          <a:r>
            <a:rPr lang="en-US" sz="1300" i="1" baseline="0">
              <a:latin typeface="Franklin Gothic Book" panose="020B0503020102020204" pitchFamily="34" charset="0"/>
            </a:rPr>
            <a:t>Complete Disruption for the majority of people in programming area</a:t>
          </a:r>
        </a:p>
        <a:p>
          <a:pPr algn="l"/>
          <a:r>
            <a:rPr lang="en-US" sz="1300" b="1" i="1" u="none" baseline="0">
              <a:latin typeface="Franklin Gothic Book" panose="020B0503020102020204" pitchFamily="34" charset="0"/>
            </a:rPr>
            <a:t>Medium: </a:t>
          </a:r>
          <a:r>
            <a:rPr lang="en-US" sz="1300" i="1" baseline="0">
              <a:latin typeface="Franklin Gothic Book" panose="020B0503020102020204" pitchFamily="34" charset="0"/>
            </a:rPr>
            <a:t>Significant problems for roughly 50% of people in the programme area</a:t>
          </a:r>
        </a:p>
        <a:p>
          <a:pPr algn="l"/>
          <a:r>
            <a:rPr lang="en-US" sz="1300" b="1" i="1" u="none" baseline="0">
              <a:latin typeface="Franklin Gothic Book" panose="020B0503020102020204" pitchFamily="34" charset="0"/>
            </a:rPr>
            <a:t>Low: </a:t>
          </a:r>
          <a:r>
            <a:rPr lang="en-US" sz="1300" i="1" baseline="0">
              <a:latin typeface="Franklin Gothic Book" panose="020B0503020102020204" pitchFamily="34" charset="0"/>
            </a:rPr>
            <a:t>Moderate to Minor Issues for 25% or fewer of people in programme area</a:t>
          </a:r>
        </a:p>
        <a:p>
          <a:pPr algn="l"/>
          <a:r>
            <a:rPr lang="en-US" sz="1300" b="1" i="0" u="sng" baseline="0">
              <a:latin typeface="Franklin Gothic Book" panose="020B0503020102020204" pitchFamily="34" charset="0"/>
            </a:rPr>
            <a:t>Likelihood Ranking Definitions</a:t>
          </a:r>
        </a:p>
        <a:p>
          <a:pPr algn="l"/>
          <a:r>
            <a:rPr lang="en-US" sz="1300" b="1" i="1" baseline="0">
              <a:latin typeface="Franklin Gothic Book" panose="020B0503020102020204" pitchFamily="34" charset="0"/>
            </a:rPr>
            <a:t>High: </a:t>
          </a:r>
          <a:r>
            <a:rPr lang="en-US" sz="1300" i="1" baseline="0">
              <a:latin typeface="Franklin Gothic Book" panose="020B0503020102020204" pitchFamily="34" charset="0"/>
            </a:rPr>
            <a:t>75% or above likely to happen</a:t>
          </a:r>
        </a:p>
        <a:p>
          <a:pPr algn="l"/>
          <a:r>
            <a:rPr lang="en-US" sz="1300" b="1" i="1" baseline="0">
              <a:latin typeface="Franklin Gothic Book" panose="020B0503020102020204" pitchFamily="34" charset="0"/>
            </a:rPr>
            <a:t>Medium: </a:t>
          </a:r>
          <a:r>
            <a:rPr lang="en-US" sz="1300" i="1" baseline="0">
              <a:latin typeface="Franklin Gothic Book" panose="020B0503020102020204" pitchFamily="34" charset="0"/>
            </a:rPr>
            <a:t>26 - 74% likely to happen</a:t>
          </a:r>
        </a:p>
        <a:p>
          <a:pPr algn="l"/>
          <a:r>
            <a:rPr lang="en-US" sz="1300" b="1" i="1" baseline="0">
              <a:latin typeface="Franklin Gothic Book" panose="020B0503020102020204" pitchFamily="34" charset="0"/>
            </a:rPr>
            <a:t>Low: </a:t>
          </a:r>
          <a:r>
            <a:rPr lang="en-US" sz="1300" i="1" baseline="0">
              <a:latin typeface="Franklin Gothic Book" panose="020B0503020102020204" pitchFamily="34" charset="0"/>
            </a:rPr>
            <a:t>25% or below likely to happen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9071</xdr:rowOff>
    </xdr:from>
    <xdr:to>
      <xdr:col>6</xdr:col>
      <xdr:colOff>4074584</xdr:colOff>
      <xdr:row>1</xdr:row>
      <xdr:rowOff>50801</xdr:rowOff>
    </xdr:to>
    <xdr:sp macro="" textlink="">
      <xdr:nvSpPr>
        <xdr:cNvPr id="2" name="Rectangle 1">
          <a:extLst>
            <a:ext uri="{FF2B5EF4-FFF2-40B4-BE49-F238E27FC236}">
              <a16:creationId xmlns:a16="http://schemas.microsoft.com/office/drawing/2014/main" id="{00000000-0008-0000-0400-000002000000}"/>
            </a:ext>
          </a:extLst>
        </xdr:cNvPr>
        <xdr:cNvSpPr/>
      </xdr:nvSpPr>
      <xdr:spPr bwMode="auto">
        <a:xfrm>
          <a:off x="0" y="9071"/>
          <a:ext cx="29294667" cy="1100063"/>
        </a:xfrm>
        <a:prstGeom prst="rect">
          <a:avLst/>
        </a:prstGeom>
        <a:solidFill>
          <a:schemeClr val="accent3">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Franklin Gothic Book" panose="020B0503020102020204" pitchFamily="34" charset="0"/>
              <a:ea typeface="+mn-ea"/>
              <a:cs typeface="+mn-cs"/>
            </a:rPr>
            <a:t>This tab presents guidance on ecosystem based approaches for Disaster Risk Reduction (DRR) that could be implemented to mitigate the impact of specified natural hazards. Guidance was initially derived from the Green Recovery and Reconstruction Toolkit (GRRT) from the American Red Cross and WWF and incorporates input from technical advisors across the CI network, following international best practice. Where feasible, implementation of any actions should link to complementary activities initiated by governments, civil society, and local communities in order to take a landscape approach in line with the Global Standard for Nature</a:t>
          </a:r>
          <a:r>
            <a:rPr lang="en-US" sz="1800" i="0" baseline="0">
              <a:solidFill>
                <a:sysClr val="windowText" lastClr="000000"/>
              </a:solidFill>
              <a:effectLst/>
              <a:latin typeface="Franklin Gothic Book" panose="020B0503020102020204" pitchFamily="34" charset="0"/>
              <a:ea typeface="+mn-ea"/>
              <a:cs typeface="+mn-cs"/>
            </a:rPr>
            <a:t> </a:t>
          </a:r>
          <a:r>
            <a:rPr lang="en-US" sz="1800" i="0">
              <a:solidFill>
                <a:sysClr val="windowText" lastClr="000000"/>
              </a:solidFill>
              <a:effectLst/>
              <a:latin typeface="Franklin Gothic Book" panose="020B0503020102020204" pitchFamily="34" charset="0"/>
              <a:ea typeface="+mn-ea"/>
              <a:cs typeface="+mn-cs"/>
            </a:rPr>
            <a:t>based Solutions developed by IUCN. Links to these references are available in the REFERENCE TAB</a:t>
          </a:r>
        </a:p>
        <a:p>
          <a:pPr algn="ctr"/>
          <a:endParaRPr lang="en-US" sz="2400" b="1">
            <a:solidFill>
              <a:schemeClr val="bg1"/>
            </a:solidFill>
            <a:latin typeface="Franklin Gothic Book" panose="020B05030201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6</xdr:col>
      <xdr:colOff>9071</xdr:colOff>
      <xdr:row>1</xdr:row>
      <xdr:rowOff>19050</xdr:rowOff>
    </xdr:to>
    <xdr:sp macro="" textlink="">
      <xdr:nvSpPr>
        <xdr:cNvPr id="2" name="Rectangle 1">
          <a:extLst>
            <a:ext uri="{FF2B5EF4-FFF2-40B4-BE49-F238E27FC236}">
              <a16:creationId xmlns:a16="http://schemas.microsoft.com/office/drawing/2014/main" id="{00000000-0008-0000-0500-000002000000}"/>
            </a:ext>
          </a:extLst>
        </xdr:cNvPr>
        <xdr:cNvSpPr/>
      </xdr:nvSpPr>
      <xdr:spPr bwMode="auto">
        <a:xfrm>
          <a:off x="1" y="0"/>
          <a:ext cx="13761356" cy="1089479"/>
        </a:xfrm>
        <a:prstGeom prst="rect">
          <a:avLst/>
        </a:prstGeom>
        <a:solidFill>
          <a:srgbClr val="74A9C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800" i="0">
              <a:solidFill>
                <a:sysClr val="windowText" lastClr="000000"/>
              </a:solidFill>
              <a:effectLst/>
              <a:latin typeface="Franklin Gothic Book" panose="020B0503020102020204" pitchFamily="34" charset="0"/>
              <a:ea typeface="+mn-ea"/>
              <a:cs typeface="+mn-cs"/>
            </a:rPr>
            <a:t>This tab presents guidance on sustainable practices associated with Food Security,</a:t>
          </a:r>
          <a:r>
            <a:rPr lang="en-US" sz="1800" i="0" baseline="0">
              <a:solidFill>
                <a:sysClr val="windowText" lastClr="000000"/>
              </a:solidFill>
              <a:effectLst/>
              <a:latin typeface="Franklin Gothic Book" panose="020B0503020102020204" pitchFamily="34" charset="0"/>
              <a:ea typeface="+mn-ea"/>
              <a:cs typeface="+mn-cs"/>
            </a:rPr>
            <a:t> </a:t>
          </a:r>
          <a:r>
            <a:rPr lang="en-US" sz="1800" i="0">
              <a:solidFill>
                <a:sysClr val="windowText" lastClr="000000"/>
              </a:solidFill>
              <a:effectLst/>
              <a:latin typeface="Franklin Gothic Book" panose="020B0503020102020204" pitchFamily="34" charset="0"/>
              <a:ea typeface="+mn-ea"/>
              <a:cs typeface="+mn-cs"/>
            </a:rPr>
            <a:t>Livelihoods and Climate Change</a:t>
          </a:r>
          <a:r>
            <a:rPr lang="en-US" sz="1800" i="0" baseline="0">
              <a:solidFill>
                <a:sysClr val="windowText" lastClr="000000"/>
              </a:solidFill>
              <a:effectLst/>
              <a:latin typeface="Franklin Gothic Book" panose="020B0503020102020204" pitchFamily="34" charset="0"/>
              <a:ea typeface="+mn-ea"/>
              <a:cs typeface="+mn-cs"/>
            </a:rPr>
            <a:t> Adaptation </a:t>
          </a:r>
          <a:r>
            <a:rPr lang="en-US" sz="1800" i="0">
              <a:solidFill>
                <a:sysClr val="windowText" lastClr="000000"/>
              </a:solidFill>
              <a:effectLst/>
              <a:latin typeface="Franklin Gothic Book" panose="020B0503020102020204" pitchFamily="34" charset="0"/>
              <a:ea typeface="+mn-ea"/>
              <a:cs typeface="+mn-cs"/>
            </a:rPr>
            <a:t>and is by no means exhaustive. Much of the guidance was derived from the Trocaire's Natural Resource Rights Framework, CRS’s SMART Skills Competency Model and CAFOD’s Enterprises with Purpose: A Guide to Supporting Resilient and Sustainable Local Economies. Links to these</a:t>
          </a:r>
          <a:r>
            <a:rPr lang="en-US" sz="1800" i="0" baseline="0">
              <a:solidFill>
                <a:sysClr val="windowText" lastClr="000000"/>
              </a:solidFill>
              <a:effectLst/>
              <a:latin typeface="Franklin Gothic Book" panose="020B0503020102020204" pitchFamily="34" charset="0"/>
              <a:ea typeface="+mn-ea"/>
              <a:cs typeface="+mn-cs"/>
            </a:rPr>
            <a:t> resources are</a:t>
          </a:r>
          <a:r>
            <a:rPr lang="en-US" sz="1800" i="0">
              <a:solidFill>
                <a:sysClr val="windowText" lastClr="000000"/>
              </a:solidFill>
              <a:effectLst/>
              <a:latin typeface="Franklin Gothic Book" panose="020B0503020102020204" pitchFamily="34" charset="0"/>
              <a:ea typeface="+mn-ea"/>
              <a:cs typeface="+mn-cs"/>
            </a:rPr>
            <a:t> available</a:t>
          </a:r>
          <a:r>
            <a:rPr lang="en-US" sz="1800" i="0" baseline="0">
              <a:solidFill>
                <a:sysClr val="windowText" lastClr="000000"/>
              </a:solidFill>
              <a:effectLst/>
              <a:latin typeface="Franklin Gothic Book" panose="020B0503020102020204" pitchFamily="34" charset="0"/>
              <a:ea typeface="+mn-ea"/>
              <a:cs typeface="+mn-cs"/>
            </a:rPr>
            <a:t> </a:t>
          </a:r>
          <a:r>
            <a:rPr lang="en-US" sz="1800" i="0">
              <a:solidFill>
                <a:sysClr val="windowText" lastClr="000000"/>
              </a:solidFill>
              <a:effectLst/>
              <a:latin typeface="Franklin Gothic Book" panose="020B0503020102020204" pitchFamily="34" charset="0"/>
              <a:ea typeface="+mn-ea"/>
              <a:cs typeface="+mn-cs"/>
            </a:rPr>
            <a:t>in the REFERENCE TAB</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12700</xdr:rowOff>
    </xdr:from>
    <xdr:to>
      <xdr:col>3</xdr:col>
      <xdr:colOff>0</xdr:colOff>
      <xdr:row>1</xdr:row>
      <xdr:rowOff>0</xdr:rowOff>
    </xdr:to>
    <xdr:sp macro="" textlink="">
      <xdr:nvSpPr>
        <xdr:cNvPr id="2" name="Rectangle 1">
          <a:extLst>
            <a:ext uri="{FF2B5EF4-FFF2-40B4-BE49-F238E27FC236}">
              <a16:creationId xmlns:a16="http://schemas.microsoft.com/office/drawing/2014/main" id="{00000000-0008-0000-0600-000002000000}"/>
            </a:ext>
          </a:extLst>
        </xdr:cNvPr>
        <xdr:cNvSpPr/>
      </xdr:nvSpPr>
      <xdr:spPr bwMode="auto">
        <a:xfrm>
          <a:off x="0" y="12700"/>
          <a:ext cx="21869400" cy="1193800"/>
        </a:xfrm>
        <a:prstGeom prst="rect">
          <a:avLst/>
        </a:prstGeom>
        <a:solidFill>
          <a:srgbClr val="E1EA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800" b="0" i="0">
              <a:solidFill>
                <a:sysClr val="windowText" lastClr="000000"/>
              </a:solidFill>
              <a:latin typeface="Franklin Gothic Book" panose="020B0503020102020204" pitchFamily="34" charset="0"/>
            </a:rPr>
            <a:t>This guidance, presents Shelter and Settlement measures associated with sustainable practices that aim for environmental preservation in shelter activities; it is not exhaustive and should be adapted to the local context. The guidance is derived from CRS’s learning in the countries where it operates and additional humanitarian resources from Global Shelter Cluster, IFRC, BHA and UNHCR. Links to resource are available in the REFERENCE TAB</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42333</xdr:colOff>
      <xdr:row>0</xdr:row>
      <xdr:rowOff>0</xdr:rowOff>
    </xdr:from>
    <xdr:to>
      <xdr:col>9</xdr:col>
      <xdr:colOff>62816</xdr:colOff>
      <xdr:row>1</xdr:row>
      <xdr:rowOff>0</xdr:rowOff>
    </xdr:to>
    <xdr:sp macro="" textlink="">
      <xdr:nvSpPr>
        <xdr:cNvPr id="2" name="Rectangle 1">
          <a:extLst>
            <a:ext uri="{FF2B5EF4-FFF2-40B4-BE49-F238E27FC236}">
              <a16:creationId xmlns:a16="http://schemas.microsoft.com/office/drawing/2014/main" id="{00000000-0008-0000-0700-000002000000}"/>
            </a:ext>
          </a:extLst>
        </xdr:cNvPr>
        <xdr:cNvSpPr/>
      </xdr:nvSpPr>
      <xdr:spPr bwMode="auto">
        <a:xfrm>
          <a:off x="42333" y="0"/>
          <a:ext cx="64345983" cy="1566333"/>
        </a:xfrm>
        <a:prstGeom prst="rect">
          <a:avLst/>
        </a:prstGeom>
        <a:solidFill>
          <a:srgbClr val="00897B"/>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algn="ctr"/>
          <a:r>
            <a:rPr lang="en-US" sz="3200" i="0">
              <a:solidFill>
                <a:schemeClr val="bg1"/>
              </a:solidFill>
              <a:effectLst/>
              <a:latin typeface="Franklin Gothic Book" panose="020B0503020102020204" pitchFamily="34" charset="0"/>
            </a:rPr>
            <a:t>This tab presents guidance on environmental engineering approaches for water, sanitation and hygiene (WASH). This guidance should be adapted to the local context as necessary. It was derived from Naturvårdsverket (Swedish Environmental Protection Agency), US Environmental Protection Agency (EPA), NEAT+, ACF’s Water, Sanitation and Hygiene for Populations at Risk, Engineering in Emergencies and SPHERE along with additional guidance from CRS WASH experts with backgrounds in Hydrogeology and Environmental Engineering. Additional links provided in the REFERENCE TAB</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6350</xdr:colOff>
      <xdr:row>0</xdr:row>
      <xdr:rowOff>0</xdr:rowOff>
    </xdr:from>
    <xdr:to>
      <xdr:col>16</xdr:col>
      <xdr:colOff>18143</xdr:colOff>
      <xdr:row>1</xdr:row>
      <xdr:rowOff>0</xdr:rowOff>
    </xdr:to>
    <xdr:sp macro="" textlink="">
      <xdr:nvSpPr>
        <xdr:cNvPr id="2" name="TextBox 1">
          <a:extLst>
            <a:ext uri="{FF2B5EF4-FFF2-40B4-BE49-F238E27FC236}">
              <a16:creationId xmlns:a16="http://schemas.microsoft.com/office/drawing/2014/main" id="{0CD0132C-6FEF-55CB-C34B-DC7227703FAF}"/>
            </a:ext>
          </a:extLst>
        </xdr:cNvPr>
        <xdr:cNvSpPr txBox="1"/>
      </xdr:nvSpPr>
      <xdr:spPr>
        <a:xfrm>
          <a:off x="6350" y="0"/>
          <a:ext cx="15206436" cy="462643"/>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solidFill>
                <a:sysClr val="windowText" lastClr="000000"/>
              </a:solidFill>
              <a:latin typeface="Franklin Gothic Book" panose="020B0503020102020204" pitchFamily="34" charset="0"/>
            </a:rPr>
            <a:t>This</a:t>
          </a:r>
          <a:r>
            <a:rPr lang="en-US" sz="1800" baseline="0">
              <a:solidFill>
                <a:sysClr val="windowText" lastClr="000000"/>
              </a:solidFill>
              <a:latin typeface="Franklin Gothic Book" panose="020B0503020102020204" pitchFamily="34" charset="0"/>
            </a:rPr>
            <a:t> guidance is not exhaustive and is based on MiC Group's Market Based Programming Framework, UNHCR's Environmental Checklist for Cash Based and In-Kind Assistance, Group URD and the CaLP Network. Links to resources are found in the REFERENCE tab</a:t>
          </a:r>
          <a:endParaRPr lang="en-US" sz="1800">
            <a:solidFill>
              <a:sysClr val="windowText" lastClr="000000"/>
            </a:solidFill>
            <a:latin typeface="Franklin Gothic Book" panose="020B0503020102020204" pitchFamily="34" charset="0"/>
          </a:endParaRPr>
        </a:p>
      </xdr:txBody>
    </xdr:sp>
    <xdr:clientData/>
  </xdr:twoCellAnchor>
  <xdr:twoCellAnchor editAs="oneCell">
    <xdr:from>
      <xdr:col>2</xdr:col>
      <xdr:colOff>130968</xdr:colOff>
      <xdr:row>2</xdr:row>
      <xdr:rowOff>75319</xdr:rowOff>
    </xdr:from>
    <xdr:to>
      <xdr:col>12</xdr:col>
      <xdr:colOff>398750</xdr:colOff>
      <xdr:row>9</xdr:row>
      <xdr:rowOff>1922524</xdr:rowOff>
    </xdr:to>
    <xdr:pic>
      <xdr:nvPicPr>
        <xdr:cNvPr id="5" name="Picture 4">
          <a:extLst>
            <a:ext uri="{FF2B5EF4-FFF2-40B4-BE49-F238E27FC236}">
              <a16:creationId xmlns:a16="http://schemas.microsoft.com/office/drawing/2014/main" id="{BA2EE1A1-02E3-2624-FA2E-9EB0892E6B9A}"/>
            </a:ext>
          </a:extLst>
        </xdr:cNvPr>
        <xdr:cNvPicPr>
          <a:picLocks noChangeAspect="1"/>
        </xdr:cNvPicPr>
      </xdr:nvPicPr>
      <xdr:blipFill>
        <a:blip xmlns:r="http://schemas.openxmlformats.org/officeDocument/2006/relationships" r:embed="rId1"/>
        <a:stretch>
          <a:fillRect/>
        </a:stretch>
      </xdr:blipFill>
      <xdr:spPr>
        <a:xfrm>
          <a:off x="1345406" y="2468475"/>
          <a:ext cx="6339969" cy="50142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rsorg-my.sharepoint.com/personal/vijay_srivastava_crs_org/Documents/Sandrine%20Files/Original_Environmental_Stewardship_Tool_Final_compressed3.xlsx" TargetMode="External"/><Relationship Id="rId1" Type="http://schemas.openxmlformats.org/officeDocument/2006/relationships/externalLinkPath" Target="/personal/vijay_srivastava_crs_org/Documents/Sandrine%20Files/Original_Environmental_Stewardship_Tool_Final_compressed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crsorg-my.sharepoint.com/personal/gisele_henriques_crs_org/Documents/Environment/EST%20review/EST%20version%202.0%20Final_for%20translation.xlsx" TargetMode="External"/><Relationship Id="rId1" Type="http://schemas.openxmlformats.org/officeDocument/2006/relationships/externalLinkPath" Target="/personal/gisele_henriques_crs_org/Documents/Environment/EST%20review/EST%20version%202.0%20Final_for%20transl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
      <sheetName val="Tier1"/>
      <sheetName val="Tier2"/>
      <sheetName val="Tier3"/>
      <sheetName val="DRR"/>
      <sheetName val="Food Security&amp;Livelihoods"/>
      <sheetName val="Shelter&amp;Settlements"/>
      <sheetName val="WASH"/>
      <sheetName val="CLDRM"/>
      <sheetName val="Referenc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
      <sheetName val="Guidance"/>
      <sheetName val="Tier1"/>
      <sheetName val="Tier2"/>
      <sheetName val="Tier3"/>
      <sheetName val="ECO_DRR"/>
      <sheetName val="FSL_CCA"/>
      <sheetName val="Shelter&amp;Settlements"/>
      <sheetName val="WASH"/>
      <sheetName val="Market_CVA"/>
      <sheetName val="Operations"/>
      <sheetName val="Safe&amp;Dignified"/>
      <sheetName val="References"/>
      <sheetName val="Sheet1"/>
    </sheetNames>
    <sheetDataSet>
      <sheetData sheetId="0"/>
      <sheetData sheetId="1"/>
      <sheetData sheetId="2">
        <row r="29">
          <cell r="A29" t="str">
            <v>Programme activities may involve waste disposal in nearby local water streams and/or where there are risks of infiltration to ground water via soil</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hyperlink" Target="https://cafod.azurewebsites.net/EnterprisesWithPurposeSupportingResilientAndSustainableLocalEconomies.pdf" TargetMode="External"/><Relationship Id="rId13" Type="http://schemas.openxmlformats.org/officeDocument/2006/relationships/hyperlink" Target="https://nam11.safelinks.protection.outlook.com/?url=https%3A%2F%2Fwww.unhcr.org%2Fwhat-we-do%2Fprotect-human-rights%2Fpublic-health%2Fwater-sanitation-and-hygiene&amp;data=05%7C01%7CGisele.Henriques%40crs.org%7C1da7934a4b5343ff0b6708db92909f0d%7Cb80c308cd08d4b07915c11a92d9cc6bd%7C0%7C0%7C638264922265387810%7CUnknown%7CTWFpbGZsb3d8eyJWIjoiMC4wLjAwMDAiLCJQIjoiV2luMzIiLCJBTiI6Ik1haWwiLCJXVCI6Mn0%3D%7C3000%7C%7C%7C&amp;sdata=lGyhmYfVVF9%2B2GrSCl4g4am5KDrerHlyD0DeV%2FpGCsc%3D&amp;reserved=0" TargetMode="External"/><Relationship Id="rId18" Type="http://schemas.openxmlformats.org/officeDocument/2006/relationships/hyperlink" Target="https://www.calpnetwork.org/wp-content/uploads/ninja-forms/2/Checklist-Review-of-environment-impact-CBI-and-Kind-assistance.pdf" TargetMode="External"/><Relationship Id="rId26" Type="http://schemas.openxmlformats.org/officeDocument/2006/relationships/hyperlink" Target="https://www.iucn.org/news/europe/202007/iucn-global-standard-nbs" TargetMode="External"/><Relationship Id="rId3" Type="http://schemas.openxmlformats.org/officeDocument/2006/relationships/hyperlink" Target="https://w2.vatican.va/content/dam/francesco/pdf/encyclicals/documents/papa-francesco_20150524_enciclica-laudato-si_en.pdf" TargetMode="External"/><Relationship Id="rId21" Type="http://schemas.openxmlformats.org/officeDocument/2006/relationships/hyperlink" Target="https://www.calpnetwork.org/wp-content/uploads/ninja-forms/2/RapportENVCash_En_GroupeURD_2020.pdf" TargetMode="External"/><Relationship Id="rId7" Type="http://schemas.openxmlformats.org/officeDocument/2006/relationships/hyperlink" Target="https://www.trocaire.org/sites/default/files/resources/policy/national-resource-rights-framework.pdf" TargetMode="External"/><Relationship Id="rId12" Type="http://schemas.openxmlformats.org/officeDocument/2006/relationships/hyperlink" Target="https://nam11.safelinks.protection.outlook.com/?url=https%3A%2F%2Fpracticalactionpublishing.com%2Fbook%2F637%2Fengineering-in-emergencies&amp;data=05%7C01%7CGisele.Henriques%40crs.org%7C1da7934a4b5343ff0b6708db92909f0d%7Cb80c308cd08d4b07915c11a92d9cc6bd%7C0%7C0%7C638264922265387810%7CUnknown%7CTWFpbGZsb3d8eyJWIjoiMC4wLjAwMDAiLCJQIjoiV2luMzIiLCJBTiI6Ik1haWwiLCJXVCI6Mn0%3D%7C3000%7C%7C%7C&amp;sdata=B%2BkSQB1C0gGfwq%2FslHWfgPXowuY6MIGcu1y0C8Z6pos%3D&amp;reserved=0" TargetMode="External"/><Relationship Id="rId17" Type="http://schemas.openxmlformats.org/officeDocument/2006/relationships/hyperlink" Target="https://www.naturvardsverket.se/en/" TargetMode="External"/><Relationship Id="rId25" Type="http://schemas.openxmlformats.org/officeDocument/2006/relationships/hyperlink" Target="https://cafod.azurewebsites.net/ResilienceAndSustainabilityToolkitToSupportIntegratedProgrammeDesign.pdf" TargetMode="External"/><Relationship Id="rId2" Type="http://schemas.openxmlformats.org/officeDocument/2006/relationships/hyperlink" Target="https://efom.crs.org/efpm/protection/" TargetMode="External"/><Relationship Id="rId16" Type="http://schemas.openxmlformats.org/officeDocument/2006/relationships/hyperlink" Target="https://beamexchange.org/uploads/filer_public/28/ce/28ce6b54-c69c-481b-99c0-da7807ead5da/market_based_programming_framework_2022_compressed.pdf" TargetMode="External"/><Relationship Id="rId20" Type="http://schemas.openxmlformats.org/officeDocument/2006/relationships/hyperlink" Target="https://sheltercluster.s3.eu-central-1.amazonaws.com/public/docs/2020.04.16_checklist_v1.5.pdf" TargetMode="External"/><Relationship Id="rId1" Type="http://schemas.openxmlformats.org/officeDocument/2006/relationships/hyperlink" Target="https://www.crs.org/our-work-overseas/research-publications/guide-facilitating-community-led-disaster-risk-management" TargetMode="External"/><Relationship Id="rId6" Type="http://schemas.openxmlformats.org/officeDocument/2006/relationships/hyperlink" Target="http://www.qsand.org/" TargetMode="External"/><Relationship Id="rId11" Type="http://schemas.openxmlformats.org/officeDocument/2006/relationships/hyperlink" Target="https://nam11.safelinks.protection.outlook.com/?url=https%3A%2F%2Fwww.actioncontrelafaim.org%2Fen%2Fpublication%2Fwater-sanitation-and-hygiene-for-populations-at-risk%2F&amp;data=05%7C01%7CGisele.Henriques%40crs.org%7C1da7934a4b5343ff0b6708db92909f0d%7Cb80c308cd08d4b07915c11a92d9cc6bd%7C0%7C0%7C638264922265387810%7CUnknown%7CTWFpbGZsb3d8eyJWIjoiMC4wLjAwMDAiLCJQIjoiV2luMzIiLCJBTiI6Ik1haWwiLCJXVCI6Mn0%3D%7C3000%7C%7C%7C&amp;sdata=THQt4bGMrXgxi6eRTbJyxdQ2j1DdSvV2XrvdTp3jLRE%3D&amp;reserved=0" TargetMode="External"/><Relationship Id="rId24" Type="http://schemas.openxmlformats.org/officeDocument/2006/relationships/hyperlink" Target="https://www.calpnetwork.org/wp-content/uploads/2021/06/cashenvironment_-_implications_and_opportunities.pdf" TargetMode="External"/><Relationship Id="rId5" Type="http://schemas.openxmlformats.org/officeDocument/2006/relationships/hyperlink" Target="http://www.livestock-emergency.net/userfiles/file/legs.pdf" TargetMode="External"/><Relationship Id="rId15" Type="http://schemas.openxmlformats.org/officeDocument/2006/relationships/hyperlink" Target="https://beamexchange.org/uploads/filer_public/28/ce/28ce6b54-c69c-481b-99c0-da7807ead5da/market_based_programming_framework_2022_compressed.pdf" TargetMode="External"/><Relationship Id="rId23" Type="http://schemas.openxmlformats.org/officeDocument/2006/relationships/hyperlink" Target="https://handbook.spherestandards.org/en/sphere/" TargetMode="External"/><Relationship Id="rId28" Type="http://schemas.openxmlformats.org/officeDocument/2006/relationships/printerSettings" Target="../printerSettings/printerSettings10.bin"/><Relationship Id="rId10" Type="http://schemas.openxmlformats.org/officeDocument/2006/relationships/hyperlink" Target="https://nam11.safelinks.protection.outlook.com/?url=https%3A%2F%2Fwww.epa.gov%2F&amp;data=05%7C01%7CGisele.Henriques%40crs.org%7C1da7934a4b5343ff0b6708db92909f0d%7Cb80c308cd08d4b07915c11a92d9cc6bd%7C0%7C0%7C638264922265387810%7CUnknown%7CTWFpbGZsb3d8eyJWIjoiMC4wLjAwMDAiLCJQIjoiV2luMzIiLCJBTiI6Ik1haWwiLCJXVCI6Mn0%3D%7C3000%7C%7C%7C&amp;sdata=%2F9MpqN6zlMO90q0ntNyUFr8sYIjkXukhfDECJAtxlos%3D&amp;reserved=0" TargetMode="External"/><Relationship Id="rId19" Type="http://schemas.openxmlformats.org/officeDocument/2006/relationships/hyperlink" Target="https://sheltercluster.org/environment-community-practice/pages/shelter-methodology-assessment-carbon-smac" TargetMode="External"/><Relationship Id="rId4" Type="http://schemas.openxmlformats.org/officeDocument/2006/relationships/hyperlink" Target="https://www.worldwildlife.org/publications/green-recovery-and-reconstruction-toolkit-grrt" TargetMode="External"/><Relationship Id="rId9" Type="http://schemas.openxmlformats.org/officeDocument/2006/relationships/hyperlink" Target="https://www.youtube.com/playlist?list=PLKXyB2MVpO5LgZN2bpmTixvQqaM-NyYRj" TargetMode="External"/><Relationship Id="rId14" Type="http://schemas.openxmlformats.org/officeDocument/2006/relationships/hyperlink" Target="https://handbook.spherestandards.org/en/sphere/" TargetMode="External"/><Relationship Id="rId22" Type="http://schemas.openxmlformats.org/officeDocument/2006/relationships/hyperlink" Target="https://neatplus.org/" TargetMode="External"/><Relationship Id="rId27" Type="http://schemas.openxmlformats.org/officeDocument/2006/relationships/hyperlink" Target="https://spherestandards.org/resources/nbs-guide/"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efom.crs.org/environmental-stewardship-tool/" TargetMode="External"/><Relationship Id="rId1" Type="http://schemas.openxmlformats.org/officeDocument/2006/relationships/hyperlink" Target="https://efom.crs.org/environmental-stewardship-tool/"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0F2F1"/>
  </sheetPr>
  <dimension ref="B1:AB74"/>
  <sheetViews>
    <sheetView topLeftCell="A43" zoomScale="64" zoomScaleNormal="64" workbookViewId="0">
      <selection activeCell="F2" sqref="F2"/>
    </sheetView>
  </sheetViews>
  <sheetFormatPr defaultRowHeight="12.6"/>
  <cols>
    <col min="2" max="2" width="15.7109375" customWidth="1"/>
    <col min="3" max="3" width="20.42578125" customWidth="1"/>
    <col min="4" max="4" width="20.85546875" customWidth="1"/>
    <col min="5" max="5" width="17.7109375" customWidth="1"/>
    <col min="6" max="6" width="59.85546875" customWidth="1"/>
    <col min="64" max="69" width="9.140625" customWidth="1"/>
  </cols>
  <sheetData>
    <row r="1" spans="2:18" ht="32.25" hidden="1" customHeight="1">
      <c r="B1" s="202" t="s">
        <v>0</v>
      </c>
      <c r="C1" s="203"/>
      <c r="D1" s="203"/>
      <c r="E1" s="203"/>
      <c r="F1" s="34" t="s">
        <v>1</v>
      </c>
    </row>
    <row r="2" spans="2:18" ht="27">
      <c r="B2" s="45" t="s">
        <v>2</v>
      </c>
      <c r="C2" s="45" t="s">
        <v>3</v>
      </c>
      <c r="D2" s="45" t="s">
        <v>4</v>
      </c>
      <c r="E2" s="45" t="s">
        <v>5</v>
      </c>
      <c r="F2" s="155" t="s">
        <v>6</v>
      </c>
      <c r="G2" s="6"/>
      <c r="H2" s="6"/>
      <c r="I2" s="6"/>
      <c r="J2" s="6"/>
    </row>
    <row r="4" spans="2:18" ht="15" customHeight="1">
      <c r="B4" s="201"/>
      <c r="C4" s="201"/>
      <c r="D4" s="201"/>
      <c r="E4" s="201"/>
      <c r="F4" s="201"/>
    </row>
    <row r="6" spans="2:18" ht="15" customHeight="1">
      <c r="B6" s="13"/>
      <c r="C6" s="6"/>
    </row>
    <row r="15" spans="2:18" ht="12.75" customHeight="1">
      <c r="R15" s="1" t="s">
        <v>7</v>
      </c>
    </row>
    <row r="67" spans="28:28">
      <c r="AB67" s="5"/>
    </row>
    <row r="73" spans="28:28" ht="95.25" customHeight="1"/>
    <row r="74" spans="28:28" ht="55.5" customHeight="1"/>
  </sheetData>
  <sheetProtection sheet="1" formatCells="0" formatColumns="0" formatRows="0" insertColumns="0" insertRows="0" insertHyperlinks="0" deleteColumns="0" deleteRows="0" selectLockedCells="1" sort="0"/>
  <mergeCells count="2">
    <mergeCell ref="B4:F4"/>
    <mergeCell ref="B1:E1"/>
  </mergeCell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88A38-3951-425E-9E91-723FCCA24968}">
  <sheetPr>
    <tabColor rgb="FF80CBC4"/>
  </sheetPr>
  <dimension ref="A1:AD116"/>
  <sheetViews>
    <sheetView topLeftCell="A17" zoomScale="80" zoomScaleNormal="80" workbookViewId="0">
      <selection activeCell="M17" sqref="M17:P21"/>
    </sheetView>
  </sheetViews>
  <sheetFormatPr defaultRowHeight="12.6"/>
  <sheetData>
    <row r="1" spans="1:16" ht="69.599999999999994" customHeight="1"/>
    <row r="2" spans="1:16" ht="119.45" customHeight="1">
      <c r="A2" s="311" t="s">
        <v>304</v>
      </c>
      <c r="B2" s="312"/>
      <c r="C2" s="312"/>
      <c r="D2" s="312"/>
      <c r="E2" s="312"/>
      <c r="F2" s="312"/>
      <c r="G2" s="312"/>
      <c r="H2" s="312"/>
      <c r="I2" s="312"/>
      <c r="J2" s="312"/>
      <c r="K2" s="312"/>
      <c r="L2" s="312"/>
      <c r="M2" s="312"/>
      <c r="N2" s="312"/>
      <c r="O2" s="312"/>
      <c r="P2" s="313"/>
    </row>
    <row r="3" spans="1:16" ht="36.6" customHeight="1">
      <c r="A3" s="47"/>
      <c r="B3" s="48"/>
      <c r="C3" s="48"/>
      <c r="D3" s="48"/>
      <c r="E3" s="48"/>
      <c r="F3" s="48"/>
      <c r="G3" s="48"/>
      <c r="H3" s="48"/>
    </row>
    <row r="4" spans="1:16" ht="36.6" customHeight="1">
      <c r="A4" s="47"/>
      <c r="B4" s="48"/>
      <c r="C4" s="48"/>
      <c r="D4" s="48"/>
      <c r="E4" s="48"/>
      <c r="F4" s="48"/>
      <c r="G4" s="48"/>
      <c r="H4" s="48"/>
    </row>
    <row r="5" spans="1:16" ht="36.6" customHeight="1">
      <c r="A5" s="47"/>
      <c r="B5" s="48"/>
      <c r="C5" s="48"/>
      <c r="D5" s="48"/>
      <c r="E5" s="48"/>
      <c r="F5" s="48"/>
      <c r="G5" s="48"/>
      <c r="H5" s="48"/>
    </row>
    <row r="6" spans="1:16" ht="36.6" customHeight="1">
      <c r="A6" s="47"/>
      <c r="B6" s="48"/>
      <c r="C6" s="48"/>
      <c r="D6" s="48"/>
      <c r="E6" s="48"/>
      <c r="F6" s="48"/>
      <c r="G6" s="48"/>
      <c r="H6" s="48"/>
    </row>
    <row r="7" spans="1:16" ht="36.6" customHeight="1">
      <c r="A7" s="47"/>
      <c r="B7" s="48"/>
      <c r="C7" s="48"/>
      <c r="D7" s="48"/>
      <c r="E7" s="48"/>
      <c r="F7" s="48"/>
      <c r="G7" s="48"/>
      <c r="H7" s="48"/>
    </row>
    <row r="8" spans="1:16" ht="36.6" customHeight="1">
      <c r="A8" s="47"/>
      <c r="B8" s="48"/>
      <c r="C8" s="48"/>
      <c r="D8" s="48"/>
      <c r="E8" s="48"/>
      <c r="F8" s="48"/>
      <c r="G8" s="48"/>
      <c r="H8" s="48"/>
    </row>
    <row r="9" spans="1:16" ht="36.6" customHeight="1">
      <c r="A9" s="47"/>
      <c r="B9" s="48"/>
      <c r="C9" s="48"/>
      <c r="D9" s="48"/>
      <c r="E9" s="48"/>
      <c r="F9" s="48"/>
      <c r="G9" s="48"/>
      <c r="H9" s="48"/>
    </row>
    <row r="10" spans="1:16" ht="156.75" customHeight="1">
      <c r="A10" s="47"/>
      <c r="B10" s="48"/>
      <c r="C10" s="48"/>
      <c r="D10" s="48"/>
      <c r="E10" s="48"/>
      <c r="F10" s="48"/>
      <c r="G10" s="48"/>
      <c r="H10" s="48"/>
    </row>
    <row r="11" spans="1:16" ht="20.100000000000001">
      <c r="A11" s="345" t="s">
        <v>305</v>
      </c>
      <c r="B11" s="345"/>
      <c r="C11" s="345"/>
      <c r="D11" s="345"/>
      <c r="E11" s="346" t="s">
        <v>306</v>
      </c>
      <c r="F11" s="346"/>
      <c r="G11" s="346"/>
      <c r="H11" s="346"/>
      <c r="I11" s="347" t="s">
        <v>307</v>
      </c>
      <c r="J11" s="347"/>
      <c r="K11" s="347"/>
      <c r="L11" s="347"/>
      <c r="M11" s="343" t="s">
        <v>308</v>
      </c>
      <c r="N11" s="344"/>
      <c r="O11" s="344"/>
      <c r="P11" s="344"/>
    </row>
    <row r="12" spans="1:16" ht="12.95" customHeight="1">
      <c r="A12" s="349" t="s">
        <v>309</v>
      </c>
      <c r="B12" s="349"/>
      <c r="C12" s="349"/>
      <c r="D12" s="349"/>
      <c r="E12" s="282" t="s">
        <v>310</v>
      </c>
      <c r="F12" s="283"/>
      <c r="G12" s="283"/>
      <c r="H12" s="284"/>
      <c r="I12" s="292" t="s">
        <v>311</v>
      </c>
      <c r="J12" s="292"/>
      <c r="K12" s="292"/>
      <c r="L12" s="292"/>
      <c r="M12" s="334" t="s">
        <v>312</v>
      </c>
      <c r="N12" s="335"/>
      <c r="O12" s="335"/>
      <c r="P12" s="336"/>
    </row>
    <row r="13" spans="1:16" ht="12.6" customHeight="1">
      <c r="A13" s="349"/>
      <c r="B13" s="349"/>
      <c r="C13" s="349"/>
      <c r="D13" s="349"/>
      <c r="E13" s="285"/>
      <c r="F13" s="286"/>
      <c r="G13" s="286"/>
      <c r="H13" s="287"/>
      <c r="I13" s="292"/>
      <c r="J13" s="292"/>
      <c r="K13" s="292"/>
      <c r="L13" s="292"/>
      <c r="M13" s="337"/>
      <c r="N13" s="338"/>
      <c r="O13" s="338"/>
      <c r="P13" s="339"/>
    </row>
    <row r="14" spans="1:16" ht="12.95" customHeight="1">
      <c r="A14" s="349"/>
      <c r="B14" s="349"/>
      <c r="C14" s="349"/>
      <c r="D14" s="349"/>
      <c r="E14" s="285"/>
      <c r="F14" s="286"/>
      <c r="G14" s="286"/>
      <c r="H14" s="287"/>
      <c r="I14" s="292"/>
      <c r="J14" s="292"/>
      <c r="K14" s="292"/>
      <c r="L14" s="292"/>
      <c r="M14" s="337"/>
      <c r="N14" s="338"/>
      <c r="O14" s="338"/>
      <c r="P14" s="339"/>
    </row>
    <row r="15" spans="1:16" ht="12.6" customHeight="1">
      <c r="A15" s="349"/>
      <c r="B15" s="349"/>
      <c r="C15" s="349"/>
      <c r="D15" s="349"/>
      <c r="E15" s="285"/>
      <c r="F15" s="286"/>
      <c r="G15" s="286"/>
      <c r="H15" s="287"/>
      <c r="I15" s="292"/>
      <c r="J15" s="292"/>
      <c r="K15" s="292"/>
      <c r="L15" s="292"/>
      <c r="M15" s="337"/>
      <c r="N15" s="338"/>
      <c r="O15" s="338"/>
      <c r="P15" s="339"/>
    </row>
    <row r="16" spans="1:16" ht="12.95" customHeight="1">
      <c r="A16" s="349"/>
      <c r="B16" s="349"/>
      <c r="C16" s="349"/>
      <c r="D16" s="350"/>
      <c r="E16" s="285"/>
      <c r="F16" s="286"/>
      <c r="G16" s="286"/>
      <c r="H16" s="287"/>
      <c r="I16" s="292"/>
      <c r="J16" s="292"/>
      <c r="K16" s="292"/>
      <c r="L16" s="292"/>
      <c r="M16" s="340"/>
      <c r="N16" s="341"/>
      <c r="O16" s="341"/>
      <c r="P16" s="342"/>
    </row>
    <row r="17" spans="1:17" ht="12.6" customHeight="1">
      <c r="A17" s="349"/>
      <c r="B17" s="349"/>
      <c r="C17" s="349"/>
      <c r="D17" s="350"/>
      <c r="E17" s="285"/>
      <c r="F17" s="286"/>
      <c r="G17" s="286"/>
      <c r="H17" s="287"/>
      <c r="I17" s="292"/>
      <c r="J17" s="292"/>
      <c r="K17" s="292"/>
      <c r="L17" s="292"/>
      <c r="M17" s="334" t="s">
        <v>313</v>
      </c>
      <c r="N17" s="335"/>
      <c r="O17" s="335"/>
      <c r="P17" s="336"/>
    </row>
    <row r="18" spans="1:17" ht="42.75" customHeight="1">
      <c r="A18" s="349"/>
      <c r="B18" s="349"/>
      <c r="C18" s="349"/>
      <c r="D18" s="350"/>
      <c r="E18" s="285"/>
      <c r="F18" s="286"/>
      <c r="G18" s="286"/>
      <c r="H18" s="287"/>
      <c r="I18" s="273" t="s">
        <v>314</v>
      </c>
      <c r="J18" s="274"/>
      <c r="K18" s="274"/>
      <c r="L18" s="275"/>
      <c r="M18" s="337"/>
      <c r="N18" s="338"/>
      <c r="O18" s="338"/>
      <c r="P18" s="339"/>
      <c r="Q18" s="50"/>
    </row>
    <row r="19" spans="1:17" ht="15.6" customHeight="1">
      <c r="A19" s="255" t="s">
        <v>315</v>
      </c>
      <c r="B19" s="255"/>
      <c r="C19" s="255"/>
      <c r="D19" s="255"/>
      <c r="E19" s="285"/>
      <c r="F19" s="286"/>
      <c r="G19" s="286"/>
      <c r="H19" s="287"/>
      <c r="I19" s="276"/>
      <c r="J19" s="277"/>
      <c r="K19" s="277"/>
      <c r="L19" s="278"/>
      <c r="M19" s="337"/>
      <c r="N19" s="338"/>
      <c r="O19" s="338"/>
      <c r="P19" s="339"/>
    </row>
    <row r="20" spans="1:17" ht="12.95" customHeight="1">
      <c r="A20" s="255"/>
      <c r="B20" s="255"/>
      <c r="C20" s="255"/>
      <c r="D20" s="255"/>
      <c r="E20" s="285"/>
      <c r="F20" s="286"/>
      <c r="G20" s="286"/>
      <c r="H20" s="287"/>
      <c r="I20" s="276"/>
      <c r="J20" s="277"/>
      <c r="K20" s="277"/>
      <c r="L20" s="278"/>
      <c r="M20" s="337"/>
      <c r="N20" s="338"/>
      <c r="O20" s="338"/>
      <c r="P20" s="339"/>
      <c r="Q20" s="50"/>
    </row>
    <row r="21" spans="1:17" ht="12.6" customHeight="1">
      <c r="A21" s="255"/>
      <c r="B21" s="255"/>
      <c r="C21" s="255"/>
      <c r="D21" s="255"/>
      <c r="E21" s="285"/>
      <c r="F21" s="286"/>
      <c r="G21" s="286"/>
      <c r="H21" s="287"/>
      <c r="I21" s="276"/>
      <c r="J21" s="277"/>
      <c r="K21" s="277"/>
      <c r="L21" s="278"/>
      <c r="M21" s="340"/>
      <c r="N21" s="341"/>
      <c r="O21" s="341"/>
      <c r="P21" s="342"/>
    </row>
    <row r="22" spans="1:17" ht="12.95" customHeight="1">
      <c r="A22" s="255"/>
      <c r="B22" s="255"/>
      <c r="C22" s="255"/>
      <c r="D22" s="255"/>
      <c r="E22" s="285"/>
      <c r="F22" s="286"/>
      <c r="G22" s="286"/>
      <c r="H22" s="287"/>
      <c r="I22" s="279"/>
      <c r="J22" s="280"/>
      <c r="K22" s="280"/>
      <c r="L22" s="281"/>
      <c r="M22" s="325" t="s">
        <v>316</v>
      </c>
      <c r="N22" s="326"/>
      <c r="O22" s="326"/>
      <c r="P22" s="327"/>
    </row>
    <row r="23" spans="1:17" ht="12.6" customHeight="1">
      <c r="A23" s="255"/>
      <c r="B23" s="255"/>
      <c r="C23" s="255"/>
      <c r="D23" s="255"/>
      <c r="E23" s="285"/>
      <c r="F23" s="286"/>
      <c r="G23" s="286"/>
      <c r="H23" s="287"/>
      <c r="I23" s="265" t="s">
        <v>317</v>
      </c>
      <c r="J23" s="266"/>
      <c r="K23" s="266"/>
      <c r="L23" s="267"/>
      <c r="M23" s="328"/>
      <c r="N23" s="329"/>
      <c r="O23" s="329"/>
      <c r="P23" s="330"/>
    </row>
    <row r="24" spans="1:17" ht="17.100000000000001" customHeight="1">
      <c r="A24" s="255"/>
      <c r="B24" s="255"/>
      <c r="C24" s="255"/>
      <c r="D24" s="255"/>
      <c r="E24" s="288"/>
      <c r="F24" s="288"/>
      <c r="G24" s="288"/>
      <c r="H24" s="289"/>
      <c r="I24" s="268"/>
      <c r="J24" s="269"/>
      <c r="K24" s="269"/>
      <c r="L24" s="270"/>
      <c r="M24" s="331"/>
      <c r="N24" s="332"/>
      <c r="O24" s="332"/>
      <c r="P24" s="333"/>
    </row>
    <row r="25" spans="1:17" ht="36" customHeight="1">
      <c r="A25" s="255"/>
      <c r="B25" s="255"/>
      <c r="C25" s="255"/>
      <c r="D25" s="255"/>
      <c r="E25" s="282" t="s">
        <v>318</v>
      </c>
      <c r="F25" s="283"/>
      <c r="G25" s="283"/>
      <c r="H25" s="284"/>
      <c r="I25" s="268"/>
      <c r="J25" s="269"/>
      <c r="K25" s="269"/>
      <c r="L25" s="270"/>
      <c r="M25" s="325" t="s">
        <v>319</v>
      </c>
      <c r="N25" s="326"/>
      <c r="O25" s="326"/>
      <c r="P25" s="327"/>
    </row>
    <row r="26" spans="1:17" ht="12.6" customHeight="1">
      <c r="A26" s="348" t="s">
        <v>320</v>
      </c>
      <c r="B26" s="348"/>
      <c r="C26" s="348"/>
      <c r="D26" s="348"/>
      <c r="E26" s="285"/>
      <c r="F26" s="286"/>
      <c r="G26" s="286"/>
      <c r="H26" s="287"/>
      <c r="I26" s="268"/>
      <c r="J26" s="269"/>
      <c r="K26" s="269"/>
      <c r="L26" s="270"/>
      <c r="M26" s="328"/>
      <c r="N26" s="329"/>
      <c r="O26" s="329"/>
      <c r="P26" s="330"/>
    </row>
    <row r="27" spans="1:17" ht="12.6" customHeight="1">
      <c r="A27" s="348"/>
      <c r="B27" s="348"/>
      <c r="C27" s="348"/>
      <c r="D27" s="348"/>
      <c r="E27" s="285"/>
      <c r="F27" s="286"/>
      <c r="G27" s="286"/>
      <c r="H27" s="287"/>
      <c r="I27" s="268"/>
      <c r="J27" s="269"/>
      <c r="K27" s="269"/>
      <c r="L27" s="270"/>
      <c r="M27" s="328"/>
      <c r="N27" s="329"/>
      <c r="O27" s="329"/>
      <c r="P27" s="330"/>
    </row>
    <row r="28" spans="1:17" ht="12.6" customHeight="1">
      <c r="A28" s="348"/>
      <c r="B28" s="348"/>
      <c r="C28" s="348"/>
      <c r="D28" s="348"/>
      <c r="E28" s="285"/>
      <c r="F28" s="286"/>
      <c r="G28" s="286"/>
      <c r="H28" s="287"/>
      <c r="I28" s="271"/>
      <c r="J28" s="272"/>
      <c r="K28" s="272"/>
      <c r="L28" s="291"/>
      <c r="M28" s="328"/>
      <c r="N28" s="329"/>
      <c r="O28" s="329"/>
      <c r="P28" s="330"/>
    </row>
    <row r="29" spans="1:17" ht="12.6" customHeight="1">
      <c r="A29" s="348"/>
      <c r="B29" s="348"/>
      <c r="C29" s="348"/>
      <c r="D29" s="348"/>
      <c r="E29" s="285"/>
      <c r="F29" s="286"/>
      <c r="G29" s="286"/>
      <c r="H29" s="287"/>
      <c r="I29" s="293" t="s">
        <v>321</v>
      </c>
      <c r="J29" s="294"/>
      <c r="K29" s="294"/>
      <c r="L29" s="295"/>
      <c r="M29" s="328"/>
      <c r="N29" s="329"/>
      <c r="O29" s="329"/>
      <c r="P29" s="330"/>
    </row>
    <row r="30" spans="1:17" ht="12.6" customHeight="1">
      <c r="A30" s="348"/>
      <c r="B30" s="348"/>
      <c r="C30" s="348"/>
      <c r="D30" s="348"/>
      <c r="E30" s="285"/>
      <c r="F30" s="286"/>
      <c r="G30" s="286"/>
      <c r="H30" s="287"/>
      <c r="I30" s="296"/>
      <c r="J30" s="297"/>
      <c r="K30" s="297"/>
      <c r="L30" s="298"/>
      <c r="M30" s="328"/>
      <c r="N30" s="329"/>
      <c r="O30" s="329"/>
      <c r="P30" s="330"/>
    </row>
    <row r="31" spans="1:17" ht="13.5" customHeight="1">
      <c r="A31" s="302" t="s">
        <v>322</v>
      </c>
      <c r="B31" s="303"/>
      <c r="C31" s="303"/>
      <c r="D31" s="304"/>
      <c r="E31" s="285"/>
      <c r="F31" s="286"/>
      <c r="G31" s="286"/>
      <c r="H31" s="287"/>
      <c r="I31" s="296"/>
      <c r="J31" s="297"/>
      <c r="K31" s="297"/>
      <c r="L31" s="298"/>
      <c r="M31" s="328"/>
      <c r="N31" s="329"/>
      <c r="O31" s="329"/>
      <c r="P31" s="330"/>
    </row>
    <row r="32" spans="1:17" ht="12.6" customHeight="1">
      <c r="A32" s="305"/>
      <c r="B32" s="306"/>
      <c r="C32" s="306"/>
      <c r="D32" s="307"/>
      <c r="E32" s="285"/>
      <c r="F32" s="286"/>
      <c r="G32" s="286"/>
      <c r="H32" s="287"/>
      <c r="I32" s="296"/>
      <c r="J32" s="297"/>
      <c r="K32" s="297"/>
      <c r="L32" s="298"/>
      <c r="M32" s="328"/>
      <c r="N32" s="329"/>
      <c r="O32" s="329"/>
      <c r="P32" s="330"/>
    </row>
    <row r="33" spans="1:16" ht="12.6" customHeight="1">
      <c r="A33" s="305"/>
      <c r="B33" s="306"/>
      <c r="C33" s="306"/>
      <c r="D33" s="307"/>
      <c r="E33" s="285"/>
      <c r="F33" s="286"/>
      <c r="G33" s="286"/>
      <c r="H33" s="287"/>
      <c r="I33" s="299"/>
      <c r="J33" s="300"/>
      <c r="K33" s="300"/>
      <c r="L33" s="301"/>
      <c r="M33" s="328"/>
      <c r="N33" s="329"/>
      <c r="O33" s="329"/>
      <c r="P33" s="330"/>
    </row>
    <row r="34" spans="1:16" ht="15.6" customHeight="1">
      <c r="A34" s="305"/>
      <c r="B34" s="306"/>
      <c r="C34" s="306"/>
      <c r="D34" s="307"/>
      <c r="E34" s="285"/>
      <c r="F34" s="286"/>
      <c r="G34" s="286"/>
      <c r="H34" s="287"/>
      <c r="I34" s="293" t="s">
        <v>323</v>
      </c>
      <c r="J34" s="294"/>
      <c r="K34" s="294"/>
      <c r="L34" s="295"/>
      <c r="M34" s="331"/>
      <c r="N34" s="332"/>
      <c r="O34" s="332"/>
      <c r="P34" s="333"/>
    </row>
    <row r="35" spans="1:16" ht="15.6" customHeight="1">
      <c r="A35" s="305"/>
      <c r="B35" s="306"/>
      <c r="C35" s="306"/>
      <c r="D35" s="307"/>
      <c r="E35" s="285"/>
      <c r="F35" s="286"/>
      <c r="G35" s="286"/>
      <c r="H35" s="287"/>
      <c r="I35" s="296"/>
      <c r="J35" s="297"/>
      <c r="K35" s="297"/>
      <c r="L35" s="298"/>
      <c r="M35" s="352" t="s">
        <v>324</v>
      </c>
      <c r="N35" s="353"/>
      <c r="O35" s="353"/>
      <c r="P35" s="354"/>
    </row>
    <row r="36" spans="1:16" ht="12.6" customHeight="1">
      <c r="A36" s="305"/>
      <c r="B36" s="306"/>
      <c r="C36" s="306"/>
      <c r="D36" s="307"/>
      <c r="E36" s="316" t="s">
        <v>325</v>
      </c>
      <c r="F36" s="317"/>
      <c r="G36" s="317"/>
      <c r="H36" s="318"/>
      <c r="I36" s="296"/>
      <c r="J36" s="297"/>
      <c r="K36" s="297"/>
      <c r="L36" s="298"/>
      <c r="M36" s="355"/>
      <c r="N36" s="356"/>
      <c r="O36" s="356"/>
      <c r="P36" s="357"/>
    </row>
    <row r="37" spans="1:16" ht="12.6" customHeight="1">
      <c r="A37" s="305"/>
      <c r="B37" s="306"/>
      <c r="C37" s="306"/>
      <c r="D37" s="307"/>
      <c r="E37" s="319"/>
      <c r="F37" s="320"/>
      <c r="G37" s="320"/>
      <c r="H37" s="321"/>
      <c r="I37" s="296"/>
      <c r="J37" s="297"/>
      <c r="K37" s="297"/>
      <c r="L37" s="298"/>
      <c r="M37" s="355"/>
      <c r="N37" s="356"/>
      <c r="O37" s="356"/>
      <c r="P37" s="357"/>
    </row>
    <row r="38" spans="1:16" ht="15" customHeight="1">
      <c r="A38" s="305"/>
      <c r="B38" s="306"/>
      <c r="C38" s="306"/>
      <c r="D38" s="307"/>
      <c r="E38" s="319"/>
      <c r="F38" s="320"/>
      <c r="G38" s="320"/>
      <c r="H38" s="321"/>
      <c r="I38" s="296"/>
      <c r="J38" s="297"/>
      <c r="K38" s="297"/>
      <c r="L38" s="298"/>
      <c r="M38" s="355"/>
      <c r="N38" s="356"/>
      <c r="O38" s="356"/>
      <c r="P38" s="357"/>
    </row>
    <row r="39" spans="1:16" ht="14.45" customHeight="1">
      <c r="A39" s="305"/>
      <c r="B39" s="306"/>
      <c r="C39" s="306"/>
      <c r="D39" s="307"/>
      <c r="E39" s="319"/>
      <c r="F39" s="320"/>
      <c r="G39" s="320"/>
      <c r="H39" s="321"/>
      <c r="I39" s="296"/>
      <c r="J39" s="297"/>
      <c r="K39" s="297"/>
      <c r="L39" s="298"/>
      <c r="M39" s="355"/>
      <c r="N39" s="356"/>
      <c r="O39" s="356"/>
      <c r="P39" s="357"/>
    </row>
    <row r="40" spans="1:16" ht="14.1" customHeight="1">
      <c r="A40" s="308"/>
      <c r="B40" s="309"/>
      <c r="C40" s="309"/>
      <c r="D40" s="310"/>
      <c r="E40" s="319"/>
      <c r="F40" s="320"/>
      <c r="G40" s="320"/>
      <c r="H40" s="321"/>
      <c r="I40" s="296"/>
      <c r="J40" s="297"/>
      <c r="K40" s="297"/>
      <c r="L40" s="298"/>
      <c r="M40" s="355"/>
      <c r="N40" s="356"/>
      <c r="O40" s="356"/>
      <c r="P40" s="357"/>
    </row>
    <row r="41" spans="1:16" ht="12.6" customHeight="1">
      <c r="A41" s="302" t="s">
        <v>326</v>
      </c>
      <c r="B41" s="303"/>
      <c r="C41" s="303"/>
      <c r="D41" s="304"/>
      <c r="E41" s="322"/>
      <c r="F41" s="323"/>
      <c r="G41" s="323"/>
      <c r="H41" s="324"/>
      <c r="I41" s="299"/>
      <c r="J41" s="300"/>
      <c r="K41" s="300"/>
      <c r="L41" s="301"/>
      <c r="M41" s="355"/>
      <c r="N41" s="356"/>
      <c r="O41" s="356"/>
      <c r="P41" s="357"/>
    </row>
    <row r="42" spans="1:16" ht="14.1" customHeight="1">
      <c r="A42" s="305"/>
      <c r="B42" s="306"/>
      <c r="C42" s="306"/>
      <c r="D42" s="307"/>
      <c r="E42" s="314" t="s">
        <v>327</v>
      </c>
      <c r="F42" s="314"/>
      <c r="G42" s="314"/>
      <c r="H42" s="314"/>
      <c r="I42" s="265" t="s">
        <v>328</v>
      </c>
      <c r="J42" s="266"/>
      <c r="K42" s="266"/>
      <c r="L42" s="267"/>
      <c r="M42" s="355"/>
      <c r="N42" s="356"/>
      <c r="O42" s="356"/>
      <c r="P42" s="357"/>
    </row>
    <row r="43" spans="1:16" ht="14.1" customHeight="1">
      <c r="A43" s="305"/>
      <c r="B43" s="306"/>
      <c r="C43" s="306"/>
      <c r="D43" s="307"/>
      <c r="E43" s="314"/>
      <c r="F43" s="314"/>
      <c r="G43" s="314"/>
      <c r="H43" s="314"/>
      <c r="I43" s="268"/>
      <c r="J43" s="269"/>
      <c r="K43" s="269"/>
      <c r="L43" s="270"/>
      <c r="M43" s="355"/>
      <c r="N43" s="356"/>
      <c r="O43" s="356"/>
      <c r="P43" s="357"/>
    </row>
    <row r="44" spans="1:16" ht="14.1" customHeight="1">
      <c r="A44" s="305"/>
      <c r="B44" s="306"/>
      <c r="C44" s="306"/>
      <c r="D44" s="307"/>
      <c r="E44" s="314"/>
      <c r="F44" s="314"/>
      <c r="G44" s="314"/>
      <c r="H44" s="314"/>
      <c r="I44" s="268"/>
      <c r="J44" s="269"/>
      <c r="K44" s="269"/>
      <c r="L44" s="270"/>
      <c r="M44" s="355"/>
      <c r="N44" s="356"/>
      <c r="O44" s="356"/>
      <c r="P44" s="357"/>
    </row>
    <row r="45" spans="1:16" ht="21.6" customHeight="1">
      <c r="A45" s="305"/>
      <c r="B45" s="306"/>
      <c r="C45" s="306"/>
      <c r="D45" s="307"/>
      <c r="E45" s="314"/>
      <c r="F45" s="314"/>
      <c r="G45" s="314"/>
      <c r="H45" s="314"/>
      <c r="I45" s="268"/>
      <c r="J45" s="269"/>
      <c r="K45" s="269"/>
      <c r="L45" s="270"/>
      <c r="M45" s="358"/>
      <c r="N45" s="359"/>
      <c r="O45" s="359"/>
      <c r="P45" s="360"/>
    </row>
    <row r="46" spans="1:16" ht="14.1" customHeight="1">
      <c r="A46" s="305"/>
      <c r="B46" s="306"/>
      <c r="C46" s="306"/>
      <c r="D46" s="307"/>
      <c r="E46" s="314" t="s">
        <v>329</v>
      </c>
      <c r="F46" s="314"/>
      <c r="G46" s="314"/>
      <c r="H46" s="314"/>
      <c r="I46" s="268"/>
      <c r="J46" s="269"/>
      <c r="K46" s="269"/>
      <c r="L46" s="270"/>
      <c r="M46" s="352" t="s">
        <v>330</v>
      </c>
      <c r="N46" s="353"/>
      <c r="O46" s="353"/>
      <c r="P46" s="354"/>
    </row>
    <row r="47" spans="1:16" ht="14.1" customHeight="1">
      <c r="A47" s="305"/>
      <c r="B47" s="306"/>
      <c r="C47" s="306"/>
      <c r="D47" s="307"/>
      <c r="E47" s="314"/>
      <c r="F47" s="314"/>
      <c r="G47" s="314"/>
      <c r="H47" s="314"/>
      <c r="I47" s="268"/>
      <c r="J47" s="269"/>
      <c r="K47" s="269"/>
      <c r="L47" s="269"/>
      <c r="M47" s="355"/>
      <c r="N47" s="356"/>
      <c r="O47" s="356"/>
      <c r="P47" s="357"/>
    </row>
    <row r="48" spans="1:16" ht="14.1" customHeight="1">
      <c r="A48" s="305"/>
      <c r="B48" s="306"/>
      <c r="C48" s="306"/>
      <c r="D48" s="307"/>
      <c r="E48" s="314"/>
      <c r="F48" s="314"/>
      <c r="G48" s="314"/>
      <c r="H48" s="314"/>
      <c r="I48" s="268"/>
      <c r="J48" s="269"/>
      <c r="K48" s="269"/>
      <c r="L48" s="269"/>
      <c r="M48" s="355"/>
      <c r="N48" s="356"/>
      <c r="O48" s="356"/>
      <c r="P48" s="357"/>
    </row>
    <row r="49" spans="1:30" ht="14.1" customHeight="1">
      <c r="A49" s="305"/>
      <c r="B49" s="306"/>
      <c r="C49" s="306"/>
      <c r="D49" s="307"/>
      <c r="E49" s="314"/>
      <c r="F49" s="314"/>
      <c r="G49" s="314"/>
      <c r="H49" s="314"/>
      <c r="I49" s="271"/>
      <c r="J49" s="272"/>
      <c r="K49" s="272"/>
      <c r="L49" s="272"/>
      <c r="M49" s="355"/>
      <c r="N49" s="356"/>
      <c r="O49" s="356"/>
      <c r="P49" s="357"/>
    </row>
    <row r="50" spans="1:30" ht="14.1" customHeight="1">
      <c r="A50" s="308"/>
      <c r="B50" s="309"/>
      <c r="C50" s="309"/>
      <c r="D50" s="310"/>
      <c r="E50" s="314"/>
      <c r="F50" s="314"/>
      <c r="G50" s="314"/>
      <c r="H50" s="314"/>
      <c r="I50" s="290" t="s">
        <v>331</v>
      </c>
      <c r="J50" s="290"/>
      <c r="K50" s="290"/>
      <c r="L50" s="290"/>
      <c r="M50" s="355"/>
      <c r="N50" s="356"/>
      <c r="O50" s="356"/>
      <c r="P50" s="357"/>
    </row>
    <row r="51" spans="1:30" ht="27" customHeight="1">
      <c r="A51" s="50"/>
      <c r="B51" s="50"/>
      <c r="C51" s="186"/>
      <c r="D51" s="50"/>
      <c r="E51" s="314"/>
      <c r="F51" s="314"/>
      <c r="G51" s="314"/>
      <c r="H51" s="314"/>
      <c r="I51" s="290"/>
      <c r="J51" s="290"/>
      <c r="K51" s="290"/>
      <c r="L51" s="290"/>
      <c r="M51" s="355"/>
      <c r="N51" s="356"/>
      <c r="O51" s="356"/>
      <c r="P51" s="357"/>
    </row>
    <row r="52" spans="1:30" ht="14.1" customHeight="1">
      <c r="A52" s="50"/>
      <c r="B52" s="50"/>
      <c r="C52" s="50"/>
      <c r="D52" s="50"/>
      <c r="E52" s="315" t="s">
        <v>332</v>
      </c>
      <c r="F52" s="315"/>
      <c r="G52" s="315"/>
      <c r="H52" s="315"/>
      <c r="I52" s="265" t="s">
        <v>333</v>
      </c>
      <c r="J52" s="266"/>
      <c r="K52" s="266"/>
      <c r="L52" s="267"/>
      <c r="M52" s="358"/>
      <c r="N52" s="359"/>
      <c r="O52" s="359"/>
      <c r="P52" s="360"/>
    </row>
    <row r="53" spans="1:30" ht="14.1" customHeight="1">
      <c r="A53" s="50"/>
      <c r="B53" s="50"/>
      <c r="C53" s="50"/>
      <c r="D53" s="50"/>
      <c r="E53" s="315"/>
      <c r="F53" s="315"/>
      <c r="G53" s="315"/>
      <c r="H53" s="315"/>
      <c r="I53" s="268"/>
      <c r="J53" s="269"/>
      <c r="K53" s="269"/>
      <c r="L53" s="269"/>
      <c r="M53" s="352" t="s">
        <v>334</v>
      </c>
      <c r="N53" s="353"/>
      <c r="O53" s="353"/>
      <c r="P53" s="354"/>
    </row>
    <row r="54" spans="1:30" ht="14.1" customHeight="1">
      <c r="A54" s="50"/>
      <c r="B54" s="50"/>
      <c r="C54" s="50"/>
      <c r="D54" s="50"/>
      <c r="E54" s="315"/>
      <c r="F54" s="315"/>
      <c r="G54" s="315"/>
      <c r="H54" s="315"/>
      <c r="I54" s="268"/>
      <c r="J54" s="269"/>
      <c r="K54" s="269"/>
      <c r="L54" s="269"/>
      <c r="M54" s="355"/>
      <c r="N54" s="356"/>
      <c r="O54" s="356"/>
      <c r="P54" s="357"/>
    </row>
    <row r="55" spans="1:30" ht="14.1" customHeight="1">
      <c r="A55" s="50"/>
      <c r="B55" s="50"/>
      <c r="C55" s="50"/>
      <c r="D55" s="50"/>
      <c r="E55" s="315"/>
      <c r="F55" s="315"/>
      <c r="G55" s="315"/>
      <c r="H55" s="315"/>
      <c r="I55" s="268"/>
      <c r="J55" s="269"/>
      <c r="K55" s="269"/>
      <c r="L55" s="269"/>
      <c r="M55" s="355"/>
      <c r="N55" s="356"/>
      <c r="O55" s="356"/>
      <c r="P55" s="357"/>
    </row>
    <row r="56" spans="1:30" ht="14.1" customHeight="1">
      <c r="A56" s="50"/>
      <c r="B56" s="50"/>
      <c r="C56" s="50"/>
      <c r="D56" s="50"/>
      <c r="E56" s="315"/>
      <c r="F56" s="315"/>
      <c r="G56" s="315"/>
      <c r="H56" s="315"/>
      <c r="I56" s="268"/>
      <c r="J56" s="269"/>
      <c r="K56" s="269"/>
      <c r="L56" s="269"/>
      <c r="M56" s="355"/>
      <c r="N56" s="356"/>
      <c r="O56" s="356"/>
      <c r="P56" s="357"/>
    </row>
    <row r="57" spans="1:30" ht="19.5" customHeight="1">
      <c r="A57" s="50"/>
      <c r="B57" s="50"/>
      <c r="C57" s="50"/>
      <c r="D57" s="50"/>
      <c r="E57" s="315"/>
      <c r="F57" s="315"/>
      <c r="G57" s="315"/>
      <c r="H57" s="315"/>
      <c r="I57" s="268"/>
      <c r="J57" s="269"/>
      <c r="K57" s="269"/>
      <c r="L57" s="269"/>
      <c r="M57" s="355"/>
      <c r="N57" s="356"/>
      <c r="O57" s="356"/>
      <c r="P57" s="357"/>
      <c r="AD57" s="153"/>
    </row>
    <row r="58" spans="1:30" ht="14.1" customHeight="1">
      <c r="A58" s="50"/>
      <c r="B58" s="50"/>
      <c r="C58" s="50"/>
      <c r="D58" s="50"/>
      <c r="E58" s="256" t="s">
        <v>335</v>
      </c>
      <c r="F58" s="257"/>
      <c r="G58" s="257"/>
      <c r="H58" s="258"/>
      <c r="I58" s="268"/>
      <c r="J58" s="269"/>
      <c r="K58" s="269"/>
      <c r="L58" s="269"/>
      <c r="M58" s="355"/>
      <c r="N58" s="356"/>
      <c r="O58" s="356"/>
      <c r="P58" s="357"/>
    </row>
    <row r="59" spans="1:30" ht="14.1" customHeight="1">
      <c r="A59" s="50"/>
      <c r="B59" s="50"/>
      <c r="C59" s="50"/>
      <c r="D59" s="50"/>
      <c r="E59" s="259"/>
      <c r="F59" s="260"/>
      <c r="G59" s="260"/>
      <c r="H59" s="261"/>
      <c r="I59" s="268"/>
      <c r="J59" s="269"/>
      <c r="K59" s="269"/>
      <c r="L59" s="269"/>
      <c r="M59" s="355"/>
      <c r="N59" s="356"/>
      <c r="O59" s="356"/>
      <c r="P59" s="357"/>
    </row>
    <row r="60" spans="1:30" ht="14.1" customHeight="1">
      <c r="A60" s="50"/>
      <c r="B60" s="50"/>
      <c r="C60" s="50"/>
      <c r="D60" s="50"/>
      <c r="E60" s="259"/>
      <c r="F60" s="260"/>
      <c r="G60" s="260"/>
      <c r="H60" s="261"/>
      <c r="I60" s="271"/>
      <c r="J60" s="272"/>
      <c r="K60" s="272"/>
      <c r="L60" s="272"/>
      <c r="M60" s="355"/>
      <c r="N60" s="356"/>
      <c r="O60" s="356"/>
      <c r="P60" s="357"/>
    </row>
    <row r="61" spans="1:30" ht="14.1" customHeight="1">
      <c r="A61" s="50"/>
      <c r="B61" s="50"/>
      <c r="C61" s="50"/>
      <c r="D61" s="50"/>
      <c r="E61" s="259"/>
      <c r="F61" s="260"/>
      <c r="G61" s="260"/>
      <c r="H61" s="261"/>
      <c r="I61" s="50"/>
      <c r="J61" s="50"/>
      <c r="K61" s="50"/>
      <c r="L61" s="50"/>
      <c r="M61" s="355"/>
      <c r="N61" s="356"/>
      <c r="O61" s="356"/>
      <c r="P61" s="357"/>
    </row>
    <row r="62" spans="1:30" ht="14.1" customHeight="1">
      <c r="A62" s="50"/>
      <c r="B62" s="50"/>
      <c r="C62" s="50"/>
      <c r="D62" s="50"/>
      <c r="E62" s="259"/>
      <c r="F62" s="260"/>
      <c r="G62" s="260"/>
      <c r="H62" s="261"/>
      <c r="I62" s="50"/>
      <c r="J62" s="50"/>
      <c r="K62" s="50"/>
      <c r="L62" s="50"/>
      <c r="M62" s="355"/>
      <c r="N62" s="356"/>
      <c r="O62" s="356"/>
      <c r="P62" s="357"/>
    </row>
    <row r="63" spans="1:30" ht="14.1" customHeight="1">
      <c r="A63" s="50"/>
      <c r="B63" s="50"/>
      <c r="C63" s="50"/>
      <c r="D63" s="50"/>
      <c r="E63" s="259"/>
      <c r="F63" s="260"/>
      <c r="G63" s="260"/>
      <c r="H63" s="261"/>
      <c r="I63" s="50"/>
      <c r="J63" s="50"/>
      <c r="K63" s="50"/>
      <c r="L63" s="50"/>
      <c r="M63" s="358"/>
      <c r="N63" s="359"/>
      <c r="O63" s="359"/>
      <c r="P63" s="360"/>
    </row>
    <row r="64" spans="1:30" ht="14.1" customHeight="1">
      <c r="A64" s="50"/>
      <c r="B64" s="50"/>
      <c r="C64" s="50"/>
      <c r="D64" s="50"/>
      <c r="E64" s="259"/>
      <c r="F64" s="260"/>
      <c r="G64" s="260"/>
      <c r="H64" s="261"/>
      <c r="I64" s="50"/>
      <c r="J64" s="50"/>
      <c r="K64" s="50"/>
      <c r="L64" s="50"/>
      <c r="M64" s="352" t="s">
        <v>336</v>
      </c>
      <c r="N64" s="353"/>
      <c r="O64" s="353"/>
      <c r="P64" s="354"/>
    </row>
    <row r="65" spans="1:16" ht="21" customHeight="1">
      <c r="A65" s="50"/>
      <c r="B65" s="50"/>
      <c r="C65" s="50"/>
      <c r="D65" s="50"/>
      <c r="E65" s="262"/>
      <c r="F65" s="263"/>
      <c r="G65" s="263"/>
      <c r="H65" s="264"/>
      <c r="I65" s="50"/>
      <c r="J65" s="50"/>
      <c r="K65" s="50"/>
      <c r="L65" s="50"/>
      <c r="M65" s="355"/>
      <c r="N65" s="356"/>
      <c r="O65" s="356"/>
      <c r="P65" s="357"/>
    </row>
    <row r="66" spans="1:16" ht="14.1" customHeight="1">
      <c r="A66" s="50"/>
      <c r="B66" s="50"/>
      <c r="C66" s="50"/>
      <c r="D66" s="50"/>
      <c r="E66" s="316" t="s">
        <v>337</v>
      </c>
      <c r="F66" s="317"/>
      <c r="G66" s="317"/>
      <c r="H66" s="318"/>
      <c r="I66" s="50"/>
      <c r="J66" s="50"/>
      <c r="K66" s="50"/>
      <c r="L66" s="50"/>
      <c r="M66" s="355"/>
      <c r="N66" s="356"/>
      <c r="O66" s="356"/>
      <c r="P66" s="357"/>
    </row>
    <row r="67" spans="1:16" ht="14.1" customHeight="1">
      <c r="A67" s="50"/>
      <c r="B67" s="50"/>
      <c r="C67" s="50"/>
      <c r="D67" s="50"/>
      <c r="E67" s="319"/>
      <c r="F67" s="320"/>
      <c r="G67" s="320"/>
      <c r="H67" s="321"/>
      <c r="I67" s="50"/>
      <c r="J67" s="50"/>
      <c r="K67" s="50"/>
      <c r="L67" s="50"/>
      <c r="M67" s="355"/>
      <c r="N67" s="356"/>
      <c r="O67" s="356"/>
      <c r="P67" s="357"/>
    </row>
    <row r="68" spans="1:16" ht="14.1" customHeight="1">
      <c r="A68" s="50"/>
      <c r="B68" s="50"/>
      <c r="C68" s="50"/>
      <c r="D68" s="50"/>
      <c r="E68" s="319"/>
      <c r="F68" s="320"/>
      <c r="G68" s="320"/>
      <c r="H68" s="321"/>
      <c r="I68" s="50"/>
      <c r="J68" s="50"/>
      <c r="K68" s="50"/>
      <c r="L68" s="50"/>
      <c r="M68" s="355"/>
      <c r="N68" s="356"/>
      <c r="O68" s="356"/>
      <c r="P68" s="357"/>
    </row>
    <row r="69" spans="1:16" ht="14.1" customHeight="1">
      <c r="A69" s="50"/>
      <c r="B69" s="50"/>
      <c r="C69" s="50"/>
      <c r="D69" s="50"/>
      <c r="E69" s="319"/>
      <c r="F69" s="320"/>
      <c r="G69" s="320"/>
      <c r="H69" s="321"/>
      <c r="I69" s="50"/>
      <c r="J69" s="50"/>
      <c r="K69" s="50"/>
      <c r="L69" s="50"/>
      <c r="M69" s="358"/>
      <c r="N69" s="359"/>
      <c r="O69" s="359"/>
      <c r="P69" s="360"/>
    </row>
    <row r="70" spans="1:16" ht="14.1" customHeight="1">
      <c r="A70" s="50"/>
      <c r="B70" s="50"/>
      <c r="C70" s="50"/>
      <c r="D70" s="50"/>
      <c r="E70" s="319"/>
      <c r="F70" s="320"/>
      <c r="G70" s="320"/>
      <c r="H70" s="321"/>
      <c r="I70" s="50"/>
      <c r="J70" s="50"/>
      <c r="K70" s="50"/>
      <c r="L70" s="50"/>
      <c r="M70" s="352" t="s">
        <v>338</v>
      </c>
      <c r="N70" s="353"/>
      <c r="O70" s="353"/>
      <c r="P70" s="354"/>
    </row>
    <row r="71" spans="1:16" ht="14.1" customHeight="1">
      <c r="A71" s="50"/>
      <c r="B71" s="50"/>
      <c r="C71" s="50"/>
      <c r="D71" s="50"/>
      <c r="E71" s="319"/>
      <c r="F71" s="320"/>
      <c r="G71" s="320"/>
      <c r="H71" s="321"/>
      <c r="I71" s="50"/>
      <c r="J71" s="50"/>
      <c r="K71" s="50"/>
      <c r="L71" s="50"/>
      <c r="M71" s="355"/>
      <c r="N71" s="356"/>
      <c r="O71" s="356"/>
      <c r="P71" s="357"/>
    </row>
    <row r="72" spans="1:16" ht="14.1" customHeight="1">
      <c r="A72" s="50"/>
      <c r="B72" s="50"/>
      <c r="C72" s="50"/>
      <c r="D72" s="50"/>
      <c r="E72" s="319"/>
      <c r="F72" s="320"/>
      <c r="G72" s="320"/>
      <c r="H72" s="321"/>
      <c r="I72" s="50"/>
      <c r="J72" s="50"/>
      <c r="K72" s="50"/>
      <c r="L72" s="50"/>
      <c r="M72" s="355"/>
      <c r="N72" s="356"/>
      <c r="O72" s="356"/>
      <c r="P72" s="357"/>
    </row>
    <row r="73" spans="1:16" ht="14.1" customHeight="1">
      <c r="A73" s="50"/>
      <c r="B73" s="50"/>
      <c r="C73" s="50"/>
      <c r="D73" s="50"/>
      <c r="E73" s="319"/>
      <c r="F73" s="320"/>
      <c r="G73" s="320"/>
      <c r="H73" s="321"/>
      <c r="I73" s="50"/>
      <c r="J73" s="50"/>
      <c r="K73" s="50"/>
      <c r="L73" s="50"/>
      <c r="M73" s="355"/>
      <c r="N73" s="356"/>
      <c r="O73" s="356"/>
      <c r="P73" s="357"/>
    </row>
    <row r="74" spans="1:16" ht="14.1">
      <c r="A74" s="50"/>
      <c r="B74" s="50"/>
      <c r="C74" s="50"/>
      <c r="D74" s="50"/>
      <c r="E74" s="319"/>
      <c r="F74" s="320"/>
      <c r="G74" s="320"/>
      <c r="H74" s="321"/>
      <c r="I74" s="50"/>
      <c r="J74" s="50"/>
      <c r="K74" s="50"/>
      <c r="L74" s="50"/>
      <c r="M74" s="355"/>
      <c r="N74" s="356"/>
      <c r="O74" s="356"/>
      <c r="P74" s="357"/>
    </row>
    <row r="75" spans="1:16" ht="21.75" customHeight="1">
      <c r="A75" s="50"/>
      <c r="B75" s="50"/>
      <c r="C75" s="50"/>
      <c r="D75" s="50"/>
      <c r="E75" s="322"/>
      <c r="F75" s="323"/>
      <c r="G75" s="323"/>
      <c r="H75" s="324"/>
      <c r="I75" s="50"/>
      <c r="J75" s="50"/>
      <c r="K75" s="50"/>
      <c r="L75" s="50"/>
      <c r="M75" s="355"/>
      <c r="N75" s="356"/>
      <c r="O75" s="356"/>
      <c r="P75" s="357"/>
    </row>
    <row r="76" spans="1:16" ht="14.1" customHeight="1">
      <c r="A76" s="50"/>
      <c r="B76" s="50"/>
      <c r="C76" s="50"/>
      <c r="D76" s="50"/>
      <c r="E76" s="50"/>
      <c r="F76" s="50"/>
      <c r="G76" s="50"/>
      <c r="H76" s="50"/>
      <c r="I76" s="50"/>
      <c r="J76" s="50"/>
      <c r="K76" s="50"/>
      <c r="L76" s="50"/>
      <c r="M76" s="355"/>
      <c r="N76" s="356"/>
      <c r="O76" s="356"/>
      <c r="P76" s="357"/>
    </row>
    <row r="77" spans="1:16" ht="14.1" customHeight="1">
      <c r="A77" s="50"/>
      <c r="B77" s="50"/>
      <c r="C77" s="50"/>
      <c r="D77" s="50"/>
      <c r="E77" s="50"/>
      <c r="F77" s="50"/>
      <c r="G77" s="50"/>
      <c r="H77" s="50"/>
      <c r="I77" s="50"/>
      <c r="J77" s="50"/>
      <c r="K77" s="50"/>
      <c r="L77" s="50"/>
      <c r="M77" s="355"/>
      <c r="N77" s="356"/>
      <c r="O77" s="356"/>
      <c r="P77" s="357"/>
    </row>
    <row r="78" spans="1:16" ht="14.1">
      <c r="A78" s="50"/>
      <c r="B78" s="50"/>
      <c r="C78" s="50"/>
      <c r="D78" s="50"/>
      <c r="E78" s="50"/>
      <c r="F78" s="50"/>
      <c r="G78" s="50"/>
      <c r="H78" s="50"/>
      <c r="I78" s="50"/>
      <c r="J78" s="50"/>
      <c r="K78" s="50"/>
      <c r="L78" s="50"/>
      <c r="M78" s="355"/>
      <c r="N78" s="356"/>
      <c r="O78" s="356"/>
      <c r="P78" s="357"/>
    </row>
    <row r="79" spans="1:16" ht="14.1">
      <c r="A79" s="50"/>
      <c r="B79" s="50"/>
      <c r="C79" s="50"/>
      <c r="D79" s="50"/>
      <c r="E79" s="50"/>
      <c r="F79" s="50"/>
      <c r="G79" s="50"/>
      <c r="H79" s="50"/>
      <c r="I79" s="50"/>
      <c r="J79" s="50"/>
      <c r="K79" s="50"/>
      <c r="L79" s="50"/>
      <c r="M79" s="355"/>
      <c r="N79" s="356"/>
      <c r="O79" s="356"/>
      <c r="P79" s="357"/>
    </row>
    <row r="80" spans="1:16" ht="14.1">
      <c r="A80" s="50"/>
      <c r="B80" s="50"/>
      <c r="C80" s="50"/>
      <c r="D80" s="50"/>
      <c r="E80" s="50"/>
      <c r="F80" s="50"/>
      <c r="G80" s="50"/>
      <c r="H80" s="50"/>
      <c r="I80" s="50"/>
      <c r="J80" s="50"/>
      <c r="K80" s="50"/>
      <c r="L80" s="50"/>
      <c r="M80" s="358"/>
      <c r="N80" s="359"/>
      <c r="O80" s="359"/>
      <c r="P80" s="360"/>
    </row>
    <row r="81" spans="1:16">
      <c r="A81" s="1"/>
      <c r="B81" s="1"/>
      <c r="C81" s="1"/>
      <c r="D81" s="1"/>
      <c r="E81" s="1"/>
      <c r="F81" s="1"/>
      <c r="G81" s="1"/>
      <c r="H81" s="1"/>
      <c r="I81" s="1"/>
      <c r="J81" s="1"/>
      <c r="K81" s="1"/>
      <c r="L81" s="1"/>
      <c r="M81" s="352" t="s">
        <v>339</v>
      </c>
      <c r="N81" s="353"/>
      <c r="O81" s="353"/>
      <c r="P81" s="354"/>
    </row>
    <row r="82" spans="1:16">
      <c r="A82" s="1"/>
      <c r="B82" s="1"/>
      <c r="C82" s="1"/>
      <c r="D82" s="1"/>
      <c r="E82" s="1"/>
      <c r="F82" s="1"/>
      <c r="G82" s="1"/>
      <c r="H82" s="1"/>
      <c r="I82" s="1"/>
      <c r="J82" s="1"/>
      <c r="K82" s="1"/>
      <c r="L82" s="1"/>
      <c r="M82" s="355"/>
      <c r="N82" s="356"/>
      <c r="O82" s="356"/>
      <c r="P82" s="357"/>
    </row>
    <row r="83" spans="1:16">
      <c r="A83" s="1"/>
      <c r="B83" s="1"/>
      <c r="C83" s="1"/>
      <c r="D83" s="1"/>
      <c r="E83" s="1"/>
      <c r="F83" s="1"/>
      <c r="G83" s="1"/>
      <c r="H83" s="1"/>
      <c r="I83" s="1"/>
      <c r="J83" s="1"/>
      <c r="K83" s="1"/>
      <c r="L83" s="1"/>
      <c r="M83" s="355"/>
      <c r="N83" s="356"/>
      <c r="O83" s="356"/>
      <c r="P83" s="357"/>
    </row>
    <row r="84" spans="1:16">
      <c r="A84" s="1"/>
      <c r="B84" s="1"/>
      <c r="C84" s="1"/>
      <c r="D84" s="1"/>
      <c r="E84" s="1"/>
      <c r="F84" s="1"/>
      <c r="G84" s="1"/>
      <c r="H84" s="1"/>
      <c r="I84" s="1"/>
      <c r="J84" s="1"/>
      <c r="K84" s="1"/>
      <c r="L84" s="1"/>
      <c r="M84" s="355"/>
      <c r="N84" s="356"/>
      <c r="O84" s="356"/>
      <c r="P84" s="357"/>
    </row>
    <row r="85" spans="1:16">
      <c r="A85" s="1"/>
      <c r="B85" s="1"/>
      <c r="C85" s="1"/>
      <c r="D85" s="1"/>
      <c r="E85" s="1"/>
      <c r="F85" s="1"/>
      <c r="G85" s="1"/>
      <c r="H85" s="1"/>
      <c r="I85" s="1"/>
      <c r="J85" s="1"/>
      <c r="K85" s="1"/>
      <c r="L85" s="1"/>
      <c r="M85" s="355"/>
      <c r="N85" s="356"/>
      <c r="O85" s="356"/>
      <c r="P85" s="357"/>
    </row>
    <row r="86" spans="1:16">
      <c r="A86" s="1"/>
      <c r="B86" s="1"/>
      <c r="C86" s="1"/>
      <c r="D86" s="1"/>
      <c r="E86" s="1"/>
      <c r="F86" s="1"/>
      <c r="G86" s="1"/>
      <c r="H86" s="1"/>
      <c r="I86" s="1"/>
      <c r="J86" s="1"/>
      <c r="K86" s="1"/>
      <c r="L86" s="1"/>
      <c r="M86" s="355"/>
      <c r="N86" s="356"/>
      <c r="O86" s="356"/>
      <c r="P86" s="357"/>
    </row>
    <row r="87" spans="1:16">
      <c r="A87" s="1"/>
      <c r="B87" s="1"/>
      <c r="C87" s="1"/>
      <c r="D87" s="1"/>
      <c r="E87" s="1"/>
      <c r="F87" s="1"/>
      <c r="G87" s="1"/>
      <c r="H87" s="1"/>
      <c r="I87" s="1"/>
      <c r="J87" s="1"/>
      <c r="K87" s="1"/>
      <c r="L87" s="1"/>
      <c r="M87" s="358"/>
      <c r="N87" s="359"/>
      <c r="O87" s="359"/>
      <c r="P87" s="360"/>
    </row>
    <row r="88" spans="1:16">
      <c r="A88" s="1"/>
      <c r="B88" s="1"/>
      <c r="C88" s="1"/>
      <c r="D88" s="1"/>
      <c r="E88" s="1"/>
      <c r="F88" s="1"/>
      <c r="G88" s="1"/>
      <c r="H88" s="1"/>
      <c r="I88" s="1"/>
      <c r="J88" s="1"/>
      <c r="K88" s="1"/>
      <c r="L88" s="1"/>
      <c r="M88" s="351" t="s">
        <v>340</v>
      </c>
      <c r="N88" s="351"/>
      <c r="O88" s="351"/>
      <c r="P88" s="351"/>
    </row>
    <row r="89" spans="1:16">
      <c r="A89" s="1"/>
      <c r="B89" s="1"/>
      <c r="C89" s="1"/>
      <c r="D89" s="1"/>
      <c r="E89" s="1"/>
      <c r="F89" s="1"/>
      <c r="G89" s="1"/>
      <c r="H89" s="1"/>
      <c r="I89" s="1"/>
      <c r="J89" s="1"/>
      <c r="K89" s="1"/>
      <c r="L89" s="1"/>
      <c r="M89" s="351"/>
      <c r="N89" s="351"/>
      <c r="O89" s="351"/>
      <c r="P89" s="351"/>
    </row>
    <row r="90" spans="1:16">
      <c r="A90" s="1"/>
      <c r="B90" s="1"/>
      <c r="C90" s="1"/>
      <c r="D90" s="1"/>
      <c r="E90" s="1"/>
      <c r="F90" s="1"/>
      <c r="G90" s="1"/>
      <c r="H90" s="1"/>
      <c r="I90" s="1"/>
      <c r="J90" s="1"/>
      <c r="K90" s="1"/>
      <c r="L90" s="1"/>
      <c r="M90" s="351"/>
      <c r="N90" s="351"/>
      <c r="O90" s="351"/>
      <c r="P90" s="351"/>
    </row>
    <row r="91" spans="1:16">
      <c r="A91" s="1"/>
      <c r="B91" s="1"/>
      <c r="C91" s="1"/>
      <c r="D91" s="1"/>
      <c r="E91" s="1"/>
      <c r="F91" s="1"/>
      <c r="G91" s="1"/>
      <c r="H91" s="1"/>
      <c r="I91" s="1"/>
      <c r="J91" s="1"/>
      <c r="K91" s="1"/>
      <c r="L91" s="1"/>
      <c r="M91" s="351"/>
      <c r="N91" s="351"/>
      <c r="O91" s="351"/>
      <c r="P91" s="351"/>
    </row>
    <row r="92" spans="1:16">
      <c r="A92" s="1"/>
      <c r="B92" s="1"/>
      <c r="C92" s="1"/>
      <c r="D92" s="1"/>
      <c r="E92" s="1"/>
      <c r="F92" s="1"/>
      <c r="G92" s="1"/>
      <c r="H92" s="1"/>
      <c r="I92" s="1"/>
      <c r="J92" s="1"/>
      <c r="K92" s="1"/>
      <c r="L92" s="1"/>
    </row>
    <row r="93" spans="1:16">
      <c r="A93" s="1"/>
      <c r="B93" s="1"/>
      <c r="C93" s="1"/>
      <c r="D93" s="1"/>
      <c r="E93" s="1"/>
      <c r="F93" s="1"/>
      <c r="G93" s="1"/>
      <c r="H93" s="1"/>
      <c r="I93" s="1"/>
      <c r="J93" s="1"/>
      <c r="K93" s="1"/>
      <c r="L93" s="1"/>
    </row>
    <row r="94" spans="1:16">
      <c r="A94" s="1"/>
      <c r="B94" s="1"/>
      <c r="C94" s="1"/>
      <c r="D94" s="1"/>
      <c r="E94" s="1"/>
      <c r="F94" s="1"/>
      <c r="G94" s="1"/>
      <c r="H94" s="1"/>
      <c r="I94" s="1"/>
      <c r="J94" s="1"/>
      <c r="K94" s="1"/>
      <c r="L94" s="1"/>
    </row>
    <row r="95" spans="1:16">
      <c r="A95" s="1"/>
      <c r="B95" s="1"/>
      <c r="C95" s="1"/>
      <c r="D95" s="1"/>
      <c r="E95" s="1"/>
      <c r="F95" s="1"/>
      <c r="G95" s="1"/>
      <c r="H95" s="1"/>
      <c r="I95" s="1"/>
      <c r="J95" s="1"/>
      <c r="K95" s="1"/>
      <c r="L95" s="1"/>
    </row>
    <row r="96" spans="1:16">
      <c r="A96" s="1"/>
      <c r="B96" s="1"/>
      <c r="C96" s="1"/>
      <c r="D96" s="1"/>
      <c r="E96" s="1"/>
      <c r="F96" s="1"/>
      <c r="G96" s="1"/>
      <c r="H96" s="1"/>
      <c r="I96" s="1"/>
      <c r="J96" s="1"/>
      <c r="K96" s="1"/>
      <c r="L96" s="1"/>
    </row>
    <row r="97" spans="1:12">
      <c r="A97" s="1"/>
      <c r="B97" s="1"/>
      <c r="C97" s="1"/>
      <c r="D97" s="1"/>
      <c r="E97" s="1"/>
      <c r="F97" s="1"/>
      <c r="G97" s="1"/>
      <c r="H97" s="1"/>
      <c r="I97" s="1"/>
      <c r="J97" s="1"/>
      <c r="K97" s="1"/>
      <c r="L97" s="1"/>
    </row>
    <row r="98" spans="1:12">
      <c r="A98" s="1"/>
      <c r="B98" s="1"/>
      <c r="C98" s="1"/>
      <c r="D98" s="1"/>
      <c r="E98" s="1"/>
      <c r="F98" s="1"/>
      <c r="G98" s="1"/>
      <c r="H98" s="1"/>
      <c r="I98" s="1"/>
      <c r="J98" s="1"/>
      <c r="K98" s="1"/>
      <c r="L98" s="1"/>
    </row>
    <row r="99" spans="1:12">
      <c r="A99" s="1"/>
      <c r="B99" s="1"/>
      <c r="C99" s="1"/>
      <c r="D99" s="1"/>
      <c r="E99" s="1"/>
      <c r="F99" s="1"/>
      <c r="G99" s="1"/>
      <c r="H99" s="1"/>
      <c r="I99" s="1"/>
      <c r="J99" s="1"/>
      <c r="K99" s="1"/>
      <c r="L99" s="1"/>
    </row>
    <row r="100" spans="1:12">
      <c r="A100" s="1"/>
      <c r="B100" s="1"/>
      <c r="C100" s="1"/>
      <c r="D100" s="1"/>
      <c r="E100" s="1"/>
      <c r="F100" s="1"/>
      <c r="G100" s="1"/>
      <c r="H100" s="1"/>
      <c r="I100" s="1"/>
      <c r="J100" s="1"/>
      <c r="K100" s="1"/>
      <c r="L100" s="1"/>
    </row>
    <row r="101" spans="1:12">
      <c r="A101" s="1"/>
      <c r="B101" s="1"/>
      <c r="C101" s="1"/>
      <c r="D101" s="1"/>
      <c r="E101" s="1"/>
      <c r="F101" s="1"/>
      <c r="G101" s="1"/>
      <c r="H101" s="1"/>
      <c r="I101" s="1"/>
      <c r="J101" s="1"/>
      <c r="K101" s="1"/>
      <c r="L101" s="1"/>
    </row>
    <row r="102" spans="1:12">
      <c r="A102" s="1"/>
      <c r="B102" s="1"/>
      <c r="C102" s="1"/>
      <c r="D102" s="1"/>
      <c r="E102" s="1"/>
      <c r="F102" s="1"/>
      <c r="G102" s="1"/>
      <c r="H102" s="1"/>
      <c r="I102" s="1"/>
      <c r="J102" s="1"/>
      <c r="K102" s="1"/>
      <c r="L102" s="1"/>
    </row>
    <row r="103" spans="1:12">
      <c r="A103" s="1"/>
      <c r="B103" s="1"/>
      <c r="C103" s="1"/>
      <c r="D103" s="1"/>
      <c r="E103" s="1"/>
      <c r="F103" s="1"/>
      <c r="G103" s="1"/>
      <c r="H103" s="1"/>
      <c r="I103" s="1"/>
      <c r="J103" s="1"/>
      <c r="K103" s="1"/>
      <c r="L103" s="1"/>
    </row>
    <row r="104" spans="1:12">
      <c r="A104" s="1"/>
      <c r="B104" s="1"/>
      <c r="C104" s="1"/>
      <c r="D104" s="1"/>
      <c r="E104" s="1"/>
      <c r="F104" s="1"/>
      <c r="G104" s="1"/>
      <c r="H104" s="1"/>
      <c r="I104" s="1"/>
      <c r="J104" s="1"/>
      <c r="K104" s="1"/>
      <c r="L104" s="1"/>
    </row>
    <row r="105" spans="1:12">
      <c r="A105" s="1"/>
      <c r="B105" s="1"/>
      <c r="C105" s="1"/>
      <c r="D105" s="1"/>
      <c r="E105" s="1"/>
      <c r="F105" s="1"/>
      <c r="G105" s="1"/>
      <c r="H105" s="1"/>
      <c r="I105" s="1"/>
      <c r="J105" s="1"/>
      <c r="K105" s="1"/>
      <c r="L105" s="1"/>
    </row>
    <row r="106" spans="1:12">
      <c r="A106" s="1"/>
      <c r="B106" s="1"/>
      <c r="C106" s="1"/>
      <c r="D106" s="1"/>
      <c r="E106" s="1"/>
      <c r="F106" s="1"/>
      <c r="G106" s="1"/>
      <c r="H106" s="1"/>
      <c r="I106" s="1"/>
      <c r="J106" s="1"/>
      <c r="K106" s="1"/>
      <c r="L106" s="1"/>
    </row>
    <row r="107" spans="1:12">
      <c r="A107" s="1"/>
      <c r="B107" s="1"/>
      <c r="C107" s="1"/>
      <c r="D107" s="1"/>
      <c r="E107" s="1"/>
      <c r="F107" s="1"/>
      <c r="G107" s="1"/>
      <c r="H107" s="1"/>
      <c r="I107" s="1"/>
      <c r="J107" s="1"/>
      <c r="K107" s="1"/>
      <c r="L107" s="1"/>
    </row>
    <row r="108" spans="1:12">
      <c r="A108" s="1"/>
      <c r="B108" s="1"/>
      <c r="C108" s="1"/>
      <c r="D108" s="1"/>
      <c r="E108" s="1"/>
      <c r="F108" s="1"/>
      <c r="G108" s="1"/>
      <c r="H108" s="1"/>
      <c r="I108" s="1"/>
      <c r="J108" s="1"/>
      <c r="K108" s="1"/>
      <c r="L108" s="1"/>
    </row>
    <row r="109" spans="1:12">
      <c r="A109" s="1"/>
      <c r="B109" s="1"/>
      <c r="C109" s="1"/>
      <c r="D109" s="1"/>
      <c r="E109" s="1"/>
      <c r="F109" s="1"/>
      <c r="G109" s="1"/>
      <c r="H109" s="1"/>
      <c r="I109" s="1"/>
      <c r="J109" s="1"/>
      <c r="K109" s="1"/>
      <c r="L109" s="1"/>
    </row>
    <row r="110" spans="1:12">
      <c r="A110" s="1"/>
      <c r="B110" s="1"/>
      <c r="C110" s="1"/>
      <c r="D110" s="1"/>
      <c r="E110" s="1"/>
      <c r="F110" s="1"/>
      <c r="G110" s="1"/>
      <c r="H110" s="1"/>
      <c r="I110" s="1"/>
      <c r="J110" s="1"/>
      <c r="K110" s="1"/>
      <c r="L110" s="1"/>
    </row>
    <row r="111" spans="1:12">
      <c r="A111" s="1"/>
      <c r="B111" s="1"/>
      <c r="C111" s="1"/>
      <c r="D111" s="1"/>
      <c r="E111" s="1"/>
      <c r="F111" s="1"/>
      <c r="G111" s="1"/>
      <c r="H111" s="1"/>
      <c r="I111" s="1"/>
      <c r="J111" s="1"/>
      <c r="K111" s="1"/>
      <c r="L111" s="1"/>
    </row>
    <row r="112" spans="1:12">
      <c r="A112" s="1"/>
      <c r="B112" s="1"/>
      <c r="C112" s="1"/>
      <c r="D112" s="1"/>
      <c r="E112" s="1"/>
      <c r="F112" s="1"/>
      <c r="G112" s="1"/>
      <c r="H112" s="1"/>
      <c r="I112" s="1"/>
      <c r="J112" s="1"/>
      <c r="K112" s="1"/>
      <c r="L112" s="1"/>
    </row>
    <row r="113" spans="1:12">
      <c r="A113" s="1"/>
      <c r="B113" s="1"/>
      <c r="C113" s="1"/>
      <c r="D113" s="1"/>
      <c r="E113" s="1"/>
      <c r="F113" s="1"/>
      <c r="G113" s="1"/>
      <c r="H113" s="1"/>
      <c r="I113" s="1"/>
      <c r="J113" s="1"/>
      <c r="K113" s="1"/>
      <c r="L113" s="1"/>
    </row>
    <row r="114" spans="1:12">
      <c r="A114" s="1"/>
      <c r="B114" s="1"/>
      <c r="C114" s="1"/>
      <c r="D114" s="1"/>
      <c r="E114" s="1"/>
      <c r="F114" s="1"/>
      <c r="G114" s="1"/>
      <c r="H114" s="1"/>
      <c r="I114" s="1"/>
      <c r="J114" s="1"/>
      <c r="K114" s="1"/>
      <c r="L114" s="1"/>
    </row>
    <row r="115" spans="1:12">
      <c r="A115" s="1"/>
      <c r="B115" s="1"/>
      <c r="C115" s="1"/>
      <c r="D115" s="1"/>
      <c r="E115" s="1"/>
      <c r="F115" s="1"/>
      <c r="G115" s="1"/>
      <c r="H115" s="1"/>
      <c r="I115" s="1"/>
      <c r="J115" s="1"/>
      <c r="K115" s="1"/>
      <c r="L115" s="1"/>
    </row>
    <row r="116" spans="1:12">
      <c r="A116" s="1"/>
      <c r="B116" s="1"/>
      <c r="C116" s="1"/>
      <c r="D116" s="1"/>
      <c r="E116" s="1"/>
      <c r="F116" s="1"/>
      <c r="G116" s="1"/>
      <c r="H116" s="1"/>
      <c r="I116" s="1"/>
      <c r="J116" s="1"/>
      <c r="K116" s="1"/>
      <c r="L116" s="1"/>
    </row>
  </sheetData>
  <sheetProtection sheet="1" formatCells="0" formatColumns="0" formatRows="0" insertColumns="0" insertRows="0" insertHyperlinks="0" deleteColumns="0" deleteRows="0" selectLockedCells="1" sort="0"/>
  <mergeCells count="37">
    <mergeCell ref="M88:P91"/>
    <mergeCell ref="E66:H75"/>
    <mergeCell ref="I52:L60"/>
    <mergeCell ref="M35:P45"/>
    <mergeCell ref="M46:P52"/>
    <mergeCell ref="M53:P63"/>
    <mergeCell ref="M64:P69"/>
    <mergeCell ref="M81:P87"/>
    <mergeCell ref="M70:P80"/>
    <mergeCell ref="A2:P2"/>
    <mergeCell ref="E46:H51"/>
    <mergeCell ref="E52:H57"/>
    <mergeCell ref="E42:H45"/>
    <mergeCell ref="E36:H41"/>
    <mergeCell ref="M25:P34"/>
    <mergeCell ref="M12:P16"/>
    <mergeCell ref="M17:P21"/>
    <mergeCell ref="M22:P24"/>
    <mergeCell ref="M11:P11"/>
    <mergeCell ref="A11:D11"/>
    <mergeCell ref="E11:H11"/>
    <mergeCell ref="I11:L11"/>
    <mergeCell ref="A31:D40"/>
    <mergeCell ref="A26:D30"/>
    <mergeCell ref="A12:D18"/>
    <mergeCell ref="A19:D25"/>
    <mergeCell ref="E58:H65"/>
    <mergeCell ref="I42:L49"/>
    <mergeCell ref="I18:L22"/>
    <mergeCell ref="E25:H35"/>
    <mergeCell ref="E12:H24"/>
    <mergeCell ref="I50:L51"/>
    <mergeCell ref="I23:L28"/>
    <mergeCell ref="I12:L17"/>
    <mergeCell ref="I29:L33"/>
    <mergeCell ref="I34:L41"/>
    <mergeCell ref="A41:D50"/>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F8B0A-17FD-4107-814E-99AA55F7C326}">
  <sheetPr>
    <tabColor rgb="FF64FFDA"/>
  </sheetPr>
  <dimension ref="A1:CC60"/>
  <sheetViews>
    <sheetView topLeftCell="E1" zoomScale="80" zoomScaleNormal="80" workbookViewId="0">
      <selection activeCell="I7" sqref="I7:P11"/>
    </sheetView>
  </sheetViews>
  <sheetFormatPr defaultRowHeight="12.6"/>
  <sheetData>
    <row r="1" spans="1:44" ht="69.599999999999994" customHeight="1">
      <c r="A1" s="362"/>
      <c r="B1" s="362"/>
      <c r="C1" s="362"/>
      <c r="D1" s="362"/>
      <c r="E1" s="362"/>
      <c r="F1" s="362"/>
      <c r="G1" s="362"/>
      <c r="H1" s="362"/>
      <c r="I1" s="362"/>
      <c r="J1" s="362"/>
      <c r="K1" s="362"/>
      <c r="L1" s="362"/>
      <c r="M1" s="362"/>
      <c r="N1" s="362"/>
      <c r="O1" s="362"/>
      <c r="P1" s="362"/>
      <c r="Q1" s="362"/>
      <c r="R1" s="362"/>
      <c r="S1" s="362"/>
      <c r="T1" s="38"/>
      <c r="U1" s="38"/>
      <c r="V1" s="38"/>
      <c r="W1" s="38"/>
      <c r="X1" s="38"/>
      <c r="Y1" s="38"/>
      <c r="Z1" s="38"/>
      <c r="AA1" s="38"/>
      <c r="AB1" s="38"/>
      <c r="AC1" s="38"/>
      <c r="AD1" s="38"/>
      <c r="AE1" s="38"/>
      <c r="AF1" s="38"/>
      <c r="AG1" s="38"/>
      <c r="AH1" s="38"/>
      <c r="AI1" s="38"/>
      <c r="AJ1" s="38"/>
      <c r="AK1" s="38"/>
      <c r="AL1" s="38"/>
      <c r="AM1" s="38"/>
      <c r="AN1" s="38"/>
      <c r="AO1" s="38"/>
      <c r="AP1" s="38"/>
      <c r="AQ1" s="38"/>
      <c r="AR1" s="35"/>
    </row>
    <row r="2" spans="1:44" ht="17.45" customHeight="1">
      <c r="A2" s="363" t="s">
        <v>341</v>
      </c>
      <c r="B2" s="364"/>
      <c r="C2" s="364"/>
      <c r="D2" s="364"/>
      <c r="E2" s="364"/>
      <c r="F2" s="364"/>
      <c r="G2" s="364"/>
      <c r="H2" s="365"/>
      <c r="I2" s="366" t="s">
        <v>342</v>
      </c>
      <c r="J2" s="367"/>
      <c r="K2" s="367"/>
      <c r="L2" s="367"/>
      <c r="M2" s="367"/>
      <c r="N2" s="367"/>
      <c r="O2" s="367"/>
      <c r="P2" s="368"/>
      <c r="Q2" s="369" t="s">
        <v>343</v>
      </c>
      <c r="R2" s="370"/>
      <c r="S2" s="370"/>
      <c r="T2" s="370"/>
      <c r="U2" s="370"/>
      <c r="V2" s="370"/>
      <c r="W2" s="370"/>
      <c r="X2" s="371"/>
      <c r="Y2" s="372" t="s">
        <v>344</v>
      </c>
      <c r="Z2" s="372"/>
      <c r="AA2" s="372"/>
      <c r="AB2" s="372"/>
      <c r="AC2" s="372"/>
      <c r="AD2" s="372"/>
      <c r="AE2" s="372"/>
      <c r="AF2" s="372"/>
      <c r="AG2" s="361" t="s">
        <v>345</v>
      </c>
      <c r="AH2" s="361"/>
      <c r="AI2" s="361"/>
      <c r="AJ2" s="361"/>
      <c r="AK2" s="361"/>
      <c r="AL2" s="361"/>
      <c r="AM2" s="361"/>
      <c r="AN2" s="361"/>
      <c r="AO2" s="39"/>
      <c r="AP2" s="39"/>
      <c r="AQ2" s="39"/>
      <c r="AR2" s="36"/>
    </row>
    <row r="3" spans="1:44">
      <c r="A3" s="373" t="s">
        <v>346</v>
      </c>
      <c r="B3" s="374"/>
      <c r="C3" s="374"/>
      <c r="D3" s="374"/>
      <c r="E3" s="374"/>
      <c r="F3" s="374"/>
      <c r="G3" s="374"/>
      <c r="H3" s="375"/>
      <c r="I3" s="382" t="s">
        <v>347</v>
      </c>
      <c r="J3" s="383"/>
      <c r="K3" s="383"/>
      <c r="L3" s="383"/>
      <c r="M3" s="383"/>
      <c r="N3" s="383"/>
      <c r="O3" s="383"/>
      <c r="P3" s="384"/>
      <c r="Q3" s="391" t="s">
        <v>348</v>
      </c>
      <c r="R3" s="392"/>
      <c r="S3" s="392"/>
      <c r="T3" s="392"/>
      <c r="U3" s="392"/>
      <c r="V3" s="392"/>
      <c r="W3" s="392"/>
      <c r="X3" s="393"/>
      <c r="Y3" s="400" t="s">
        <v>349</v>
      </c>
      <c r="Z3" s="401"/>
      <c r="AA3" s="401"/>
      <c r="AB3" s="401"/>
      <c r="AC3" s="401"/>
      <c r="AD3" s="401"/>
      <c r="AE3" s="401"/>
      <c r="AF3" s="402"/>
      <c r="AG3" s="418" t="s">
        <v>350</v>
      </c>
      <c r="AH3" s="419"/>
      <c r="AI3" s="419"/>
      <c r="AJ3" s="419"/>
      <c r="AK3" s="419"/>
      <c r="AL3" s="419"/>
      <c r="AM3" s="419"/>
      <c r="AN3" s="420"/>
      <c r="AO3" s="40"/>
      <c r="AP3" s="40"/>
      <c r="AQ3" s="40"/>
    </row>
    <row r="4" spans="1:44">
      <c r="A4" s="376"/>
      <c r="B4" s="377"/>
      <c r="C4" s="377"/>
      <c r="D4" s="377"/>
      <c r="E4" s="377"/>
      <c r="F4" s="377"/>
      <c r="G4" s="377"/>
      <c r="H4" s="378"/>
      <c r="I4" s="385"/>
      <c r="J4" s="386"/>
      <c r="K4" s="386"/>
      <c r="L4" s="386"/>
      <c r="M4" s="386"/>
      <c r="N4" s="386"/>
      <c r="O4" s="386"/>
      <c r="P4" s="387"/>
      <c r="Q4" s="394"/>
      <c r="R4" s="395"/>
      <c r="S4" s="395"/>
      <c r="T4" s="395"/>
      <c r="U4" s="395"/>
      <c r="V4" s="395"/>
      <c r="W4" s="395"/>
      <c r="X4" s="396"/>
      <c r="Y4" s="403"/>
      <c r="Z4" s="404"/>
      <c r="AA4" s="404"/>
      <c r="AB4" s="404"/>
      <c r="AC4" s="404"/>
      <c r="AD4" s="404"/>
      <c r="AE4" s="404"/>
      <c r="AF4" s="405"/>
      <c r="AG4" s="421"/>
      <c r="AH4" s="422"/>
      <c r="AI4" s="422"/>
      <c r="AJ4" s="422"/>
      <c r="AK4" s="422"/>
      <c r="AL4" s="422"/>
      <c r="AM4" s="422"/>
      <c r="AN4" s="423"/>
      <c r="AO4" s="40"/>
      <c r="AP4" s="40"/>
      <c r="AQ4" s="40"/>
    </row>
    <row r="5" spans="1:44">
      <c r="A5" s="376"/>
      <c r="B5" s="377"/>
      <c r="C5" s="377"/>
      <c r="D5" s="377"/>
      <c r="E5" s="377"/>
      <c r="F5" s="377"/>
      <c r="G5" s="377"/>
      <c r="H5" s="378"/>
      <c r="I5" s="385"/>
      <c r="J5" s="386"/>
      <c r="K5" s="386"/>
      <c r="L5" s="386"/>
      <c r="M5" s="386"/>
      <c r="N5" s="386"/>
      <c r="O5" s="386"/>
      <c r="P5" s="387"/>
      <c r="Q5" s="394"/>
      <c r="R5" s="395"/>
      <c r="S5" s="395"/>
      <c r="T5" s="395"/>
      <c r="U5" s="395"/>
      <c r="V5" s="395"/>
      <c r="W5" s="395"/>
      <c r="X5" s="396"/>
      <c r="Y5" s="403"/>
      <c r="Z5" s="404"/>
      <c r="AA5" s="404"/>
      <c r="AB5" s="404"/>
      <c r="AC5" s="404"/>
      <c r="AD5" s="404"/>
      <c r="AE5" s="404"/>
      <c r="AF5" s="405"/>
      <c r="AG5" s="421"/>
      <c r="AH5" s="422"/>
      <c r="AI5" s="422"/>
      <c r="AJ5" s="422"/>
      <c r="AK5" s="422"/>
      <c r="AL5" s="422"/>
      <c r="AM5" s="422"/>
      <c r="AN5" s="423"/>
      <c r="AO5" s="40"/>
      <c r="AP5" s="40"/>
      <c r="AQ5" s="40"/>
    </row>
    <row r="6" spans="1:44">
      <c r="A6" s="379"/>
      <c r="B6" s="380"/>
      <c r="C6" s="380"/>
      <c r="D6" s="380"/>
      <c r="E6" s="380"/>
      <c r="F6" s="380"/>
      <c r="G6" s="380"/>
      <c r="H6" s="381"/>
      <c r="I6" s="388"/>
      <c r="J6" s="389"/>
      <c r="K6" s="389"/>
      <c r="L6" s="389"/>
      <c r="M6" s="389"/>
      <c r="N6" s="389"/>
      <c r="O6" s="389"/>
      <c r="P6" s="390"/>
      <c r="Q6" s="397"/>
      <c r="R6" s="398"/>
      <c r="S6" s="398"/>
      <c r="T6" s="398"/>
      <c r="U6" s="398"/>
      <c r="V6" s="398"/>
      <c r="W6" s="398"/>
      <c r="X6" s="399"/>
      <c r="Y6" s="406"/>
      <c r="Z6" s="407"/>
      <c r="AA6" s="407"/>
      <c r="AB6" s="407"/>
      <c r="AC6" s="407"/>
      <c r="AD6" s="407"/>
      <c r="AE6" s="407"/>
      <c r="AF6" s="408"/>
      <c r="AG6" s="424"/>
      <c r="AH6" s="425"/>
      <c r="AI6" s="425"/>
      <c r="AJ6" s="425"/>
      <c r="AK6" s="425"/>
      <c r="AL6" s="425"/>
      <c r="AM6" s="425"/>
      <c r="AN6" s="426"/>
      <c r="AO6" s="40"/>
      <c r="AP6" s="40"/>
      <c r="AQ6" s="40"/>
    </row>
    <row r="7" spans="1:44">
      <c r="A7" s="373" t="s">
        <v>351</v>
      </c>
      <c r="B7" s="374"/>
      <c r="C7" s="374"/>
      <c r="D7" s="374"/>
      <c r="E7" s="374"/>
      <c r="F7" s="374"/>
      <c r="G7" s="374"/>
      <c r="H7" s="375"/>
      <c r="I7" s="382" t="s">
        <v>352</v>
      </c>
      <c r="J7" s="383"/>
      <c r="K7" s="383"/>
      <c r="L7" s="383"/>
      <c r="M7" s="383"/>
      <c r="N7" s="383"/>
      <c r="O7" s="383"/>
      <c r="P7" s="384"/>
      <c r="Q7" s="391" t="s">
        <v>353</v>
      </c>
      <c r="R7" s="392"/>
      <c r="S7" s="392"/>
      <c r="T7" s="392"/>
      <c r="U7" s="392"/>
      <c r="V7" s="392"/>
      <c r="W7" s="392"/>
      <c r="X7" s="393"/>
      <c r="Y7" s="400" t="s">
        <v>354</v>
      </c>
      <c r="Z7" s="401"/>
      <c r="AA7" s="401"/>
      <c r="AB7" s="401"/>
      <c r="AC7" s="401"/>
      <c r="AD7" s="401"/>
      <c r="AE7" s="401"/>
      <c r="AF7" s="402"/>
      <c r="AG7" s="409" t="s">
        <v>355</v>
      </c>
      <c r="AH7" s="410"/>
      <c r="AI7" s="410"/>
      <c r="AJ7" s="410"/>
      <c r="AK7" s="410"/>
      <c r="AL7" s="410"/>
      <c r="AM7" s="410"/>
      <c r="AN7" s="411"/>
      <c r="AO7" s="40"/>
      <c r="AP7" s="40"/>
      <c r="AQ7" s="40"/>
    </row>
    <row r="8" spans="1:44">
      <c r="A8" s="376"/>
      <c r="B8" s="377"/>
      <c r="C8" s="377"/>
      <c r="D8" s="377"/>
      <c r="E8" s="377"/>
      <c r="F8" s="377"/>
      <c r="G8" s="377"/>
      <c r="H8" s="378"/>
      <c r="I8" s="385"/>
      <c r="J8" s="386"/>
      <c r="K8" s="386"/>
      <c r="L8" s="386"/>
      <c r="M8" s="386"/>
      <c r="N8" s="386"/>
      <c r="O8" s="386"/>
      <c r="P8" s="387"/>
      <c r="Q8" s="394"/>
      <c r="R8" s="395"/>
      <c r="S8" s="395"/>
      <c r="T8" s="395"/>
      <c r="U8" s="395"/>
      <c r="V8" s="395"/>
      <c r="W8" s="395"/>
      <c r="X8" s="396"/>
      <c r="Y8" s="403"/>
      <c r="Z8" s="404"/>
      <c r="AA8" s="404"/>
      <c r="AB8" s="404"/>
      <c r="AC8" s="404"/>
      <c r="AD8" s="404"/>
      <c r="AE8" s="404"/>
      <c r="AF8" s="405"/>
      <c r="AG8" s="412"/>
      <c r="AH8" s="413"/>
      <c r="AI8" s="413"/>
      <c r="AJ8" s="413"/>
      <c r="AK8" s="413"/>
      <c r="AL8" s="413"/>
      <c r="AM8" s="413"/>
      <c r="AN8" s="414"/>
      <c r="AO8" s="40"/>
      <c r="AP8" s="40"/>
      <c r="AQ8" s="40"/>
    </row>
    <row r="9" spans="1:44">
      <c r="A9" s="376"/>
      <c r="B9" s="377"/>
      <c r="C9" s="377"/>
      <c r="D9" s="377"/>
      <c r="E9" s="377"/>
      <c r="F9" s="377"/>
      <c r="G9" s="377"/>
      <c r="H9" s="378"/>
      <c r="I9" s="385"/>
      <c r="J9" s="386"/>
      <c r="K9" s="386"/>
      <c r="L9" s="386"/>
      <c r="M9" s="386"/>
      <c r="N9" s="386"/>
      <c r="O9" s="386"/>
      <c r="P9" s="387"/>
      <c r="Q9" s="394"/>
      <c r="R9" s="395"/>
      <c r="S9" s="395"/>
      <c r="T9" s="395"/>
      <c r="U9" s="395"/>
      <c r="V9" s="395"/>
      <c r="W9" s="395"/>
      <c r="X9" s="396"/>
      <c r="Y9" s="403"/>
      <c r="Z9" s="404"/>
      <c r="AA9" s="404"/>
      <c r="AB9" s="404"/>
      <c r="AC9" s="404"/>
      <c r="AD9" s="404"/>
      <c r="AE9" s="404"/>
      <c r="AF9" s="405"/>
      <c r="AG9" s="412"/>
      <c r="AH9" s="413"/>
      <c r="AI9" s="413"/>
      <c r="AJ9" s="413"/>
      <c r="AK9" s="413"/>
      <c r="AL9" s="413"/>
      <c r="AM9" s="413"/>
      <c r="AN9" s="414"/>
      <c r="AO9" s="40"/>
      <c r="AP9" s="40"/>
      <c r="AQ9" s="40"/>
    </row>
    <row r="10" spans="1:44">
      <c r="A10" s="376"/>
      <c r="B10" s="377"/>
      <c r="C10" s="377"/>
      <c r="D10" s="377"/>
      <c r="E10" s="377"/>
      <c r="F10" s="377"/>
      <c r="G10" s="377"/>
      <c r="H10" s="378"/>
      <c r="I10" s="385"/>
      <c r="J10" s="386"/>
      <c r="K10" s="386"/>
      <c r="L10" s="386"/>
      <c r="M10" s="386"/>
      <c r="N10" s="386"/>
      <c r="O10" s="386"/>
      <c r="P10" s="387"/>
      <c r="Q10" s="394"/>
      <c r="R10" s="395"/>
      <c r="S10" s="395"/>
      <c r="T10" s="395"/>
      <c r="U10" s="395"/>
      <c r="V10" s="395"/>
      <c r="W10" s="395"/>
      <c r="X10" s="396"/>
      <c r="Y10" s="403"/>
      <c r="Z10" s="404"/>
      <c r="AA10" s="404"/>
      <c r="AB10" s="404"/>
      <c r="AC10" s="404"/>
      <c r="AD10" s="404"/>
      <c r="AE10" s="404"/>
      <c r="AF10" s="405"/>
      <c r="AG10" s="412"/>
      <c r="AH10" s="413"/>
      <c r="AI10" s="413"/>
      <c r="AJ10" s="413"/>
      <c r="AK10" s="413"/>
      <c r="AL10" s="413"/>
      <c r="AM10" s="413"/>
      <c r="AN10" s="414"/>
      <c r="AO10" s="40"/>
      <c r="AP10" s="40"/>
      <c r="AQ10" s="40"/>
    </row>
    <row r="11" spans="1:44">
      <c r="A11" s="379"/>
      <c r="B11" s="380"/>
      <c r="C11" s="380"/>
      <c r="D11" s="380"/>
      <c r="E11" s="380"/>
      <c r="F11" s="380"/>
      <c r="G11" s="380"/>
      <c r="H11" s="381"/>
      <c r="I11" s="388"/>
      <c r="J11" s="389"/>
      <c r="K11" s="389"/>
      <c r="L11" s="389"/>
      <c r="M11" s="389"/>
      <c r="N11" s="389"/>
      <c r="O11" s="389"/>
      <c r="P11" s="390"/>
      <c r="Q11" s="397"/>
      <c r="R11" s="398"/>
      <c r="S11" s="398"/>
      <c r="T11" s="398"/>
      <c r="U11" s="398"/>
      <c r="V11" s="398"/>
      <c r="W11" s="398"/>
      <c r="X11" s="399"/>
      <c r="Y11" s="406"/>
      <c r="Z11" s="407"/>
      <c r="AA11" s="407"/>
      <c r="AB11" s="407"/>
      <c r="AC11" s="407"/>
      <c r="AD11" s="407"/>
      <c r="AE11" s="407"/>
      <c r="AF11" s="408"/>
      <c r="AG11" s="415"/>
      <c r="AH11" s="416"/>
      <c r="AI11" s="416"/>
      <c r="AJ11" s="416"/>
      <c r="AK11" s="416"/>
      <c r="AL11" s="416"/>
      <c r="AM11" s="416"/>
      <c r="AN11" s="417"/>
      <c r="AO11" s="40"/>
      <c r="AP11" s="40"/>
      <c r="AQ11" s="40"/>
    </row>
    <row r="12" spans="1:44" ht="12.6" customHeight="1">
      <c r="A12" s="373" t="s">
        <v>356</v>
      </c>
      <c r="B12" s="374"/>
      <c r="C12" s="374"/>
      <c r="D12" s="374"/>
      <c r="E12" s="374"/>
      <c r="F12" s="374"/>
      <c r="G12" s="374"/>
      <c r="H12" s="375"/>
      <c r="I12" s="382" t="s">
        <v>357</v>
      </c>
      <c r="J12" s="383"/>
      <c r="K12" s="383"/>
      <c r="L12" s="383"/>
      <c r="M12" s="383"/>
      <c r="N12" s="383"/>
      <c r="O12" s="383"/>
      <c r="P12" s="384"/>
      <c r="Q12" s="391" t="s">
        <v>358</v>
      </c>
      <c r="R12" s="392"/>
      <c r="S12" s="392"/>
      <c r="T12" s="392"/>
      <c r="U12" s="392"/>
      <c r="V12" s="392"/>
      <c r="W12" s="392"/>
      <c r="X12" s="393"/>
      <c r="Y12" s="427" t="s">
        <v>359</v>
      </c>
      <c r="Z12" s="428"/>
      <c r="AA12" s="428"/>
      <c r="AB12" s="428"/>
      <c r="AC12" s="428"/>
      <c r="AD12" s="428"/>
      <c r="AE12" s="428"/>
      <c r="AF12" s="429"/>
      <c r="AG12" s="418" t="s">
        <v>360</v>
      </c>
      <c r="AH12" s="419"/>
      <c r="AI12" s="419"/>
      <c r="AJ12" s="419"/>
      <c r="AK12" s="419"/>
      <c r="AL12" s="419"/>
      <c r="AM12" s="419"/>
      <c r="AN12" s="420"/>
      <c r="AO12" s="40"/>
      <c r="AP12" s="40"/>
      <c r="AQ12" s="40"/>
    </row>
    <row r="13" spans="1:44">
      <c r="A13" s="376"/>
      <c r="B13" s="377"/>
      <c r="C13" s="377"/>
      <c r="D13" s="377"/>
      <c r="E13" s="377"/>
      <c r="F13" s="377"/>
      <c r="G13" s="377"/>
      <c r="H13" s="378"/>
      <c r="I13" s="385"/>
      <c r="J13" s="386"/>
      <c r="K13" s="386"/>
      <c r="L13" s="386"/>
      <c r="M13" s="386"/>
      <c r="N13" s="386"/>
      <c r="O13" s="386"/>
      <c r="P13" s="387"/>
      <c r="Q13" s="394"/>
      <c r="R13" s="395"/>
      <c r="S13" s="395"/>
      <c r="T13" s="395"/>
      <c r="U13" s="395"/>
      <c r="V13" s="395"/>
      <c r="W13" s="395"/>
      <c r="X13" s="396"/>
      <c r="Y13" s="430"/>
      <c r="Z13" s="431"/>
      <c r="AA13" s="431"/>
      <c r="AB13" s="431"/>
      <c r="AC13" s="431"/>
      <c r="AD13" s="431"/>
      <c r="AE13" s="431"/>
      <c r="AF13" s="432"/>
      <c r="AG13" s="421"/>
      <c r="AH13" s="422"/>
      <c r="AI13" s="422"/>
      <c r="AJ13" s="422"/>
      <c r="AK13" s="422"/>
      <c r="AL13" s="422"/>
      <c r="AM13" s="422"/>
      <c r="AN13" s="423"/>
      <c r="AO13" s="40"/>
      <c r="AP13" s="40"/>
      <c r="AQ13" s="40"/>
    </row>
    <row r="14" spans="1:44">
      <c r="A14" s="376"/>
      <c r="B14" s="377"/>
      <c r="C14" s="377"/>
      <c r="D14" s="377"/>
      <c r="E14" s="377"/>
      <c r="F14" s="377"/>
      <c r="G14" s="377"/>
      <c r="H14" s="378"/>
      <c r="I14" s="385"/>
      <c r="J14" s="386"/>
      <c r="K14" s="386"/>
      <c r="L14" s="386"/>
      <c r="M14" s="386"/>
      <c r="N14" s="386"/>
      <c r="O14" s="386"/>
      <c r="P14" s="387"/>
      <c r="Q14" s="394"/>
      <c r="R14" s="395"/>
      <c r="S14" s="395"/>
      <c r="T14" s="395"/>
      <c r="U14" s="395"/>
      <c r="V14" s="395"/>
      <c r="W14" s="395"/>
      <c r="X14" s="396"/>
      <c r="Y14" s="430"/>
      <c r="Z14" s="431"/>
      <c r="AA14" s="431"/>
      <c r="AB14" s="431"/>
      <c r="AC14" s="431"/>
      <c r="AD14" s="431"/>
      <c r="AE14" s="431"/>
      <c r="AF14" s="432"/>
      <c r="AG14" s="421"/>
      <c r="AH14" s="422"/>
      <c r="AI14" s="422"/>
      <c r="AJ14" s="422"/>
      <c r="AK14" s="422"/>
      <c r="AL14" s="422"/>
      <c r="AM14" s="422"/>
      <c r="AN14" s="423"/>
      <c r="AO14" s="40"/>
      <c r="AP14" s="40"/>
      <c r="AQ14" s="40"/>
    </row>
    <row r="15" spans="1:44" ht="16.5" customHeight="1">
      <c r="A15" s="379"/>
      <c r="B15" s="380"/>
      <c r="C15" s="380"/>
      <c r="D15" s="380"/>
      <c r="E15" s="380"/>
      <c r="F15" s="380"/>
      <c r="G15" s="380"/>
      <c r="H15" s="381"/>
      <c r="I15" s="388"/>
      <c r="J15" s="389"/>
      <c r="K15" s="389"/>
      <c r="L15" s="389"/>
      <c r="M15" s="389"/>
      <c r="N15" s="389"/>
      <c r="O15" s="389"/>
      <c r="P15" s="390"/>
      <c r="Q15" s="397"/>
      <c r="R15" s="398"/>
      <c r="S15" s="398"/>
      <c r="T15" s="398"/>
      <c r="U15" s="398"/>
      <c r="V15" s="398"/>
      <c r="W15" s="398"/>
      <c r="X15" s="399"/>
      <c r="Y15" s="433"/>
      <c r="Z15" s="434"/>
      <c r="AA15" s="434"/>
      <c r="AB15" s="434"/>
      <c r="AC15" s="434"/>
      <c r="AD15" s="434"/>
      <c r="AE15" s="434"/>
      <c r="AF15" s="435"/>
      <c r="AG15" s="424"/>
      <c r="AH15" s="425"/>
      <c r="AI15" s="425"/>
      <c r="AJ15" s="425"/>
      <c r="AK15" s="425"/>
      <c r="AL15" s="425"/>
      <c r="AM15" s="425"/>
      <c r="AN15" s="426"/>
      <c r="AO15" s="40"/>
      <c r="AP15" s="40"/>
      <c r="AQ15" s="40"/>
    </row>
    <row r="16" spans="1:44">
      <c r="A16" s="373" t="s">
        <v>361</v>
      </c>
      <c r="B16" s="374"/>
      <c r="C16" s="374"/>
      <c r="D16" s="374"/>
      <c r="E16" s="374"/>
      <c r="F16" s="374"/>
      <c r="G16" s="374"/>
      <c r="H16" s="375"/>
      <c r="I16" s="382" t="s">
        <v>362</v>
      </c>
      <c r="J16" s="383"/>
      <c r="K16" s="383"/>
      <c r="L16" s="383"/>
      <c r="M16" s="383"/>
      <c r="N16" s="383"/>
      <c r="O16" s="383"/>
      <c r="P16" s="384"/>
      <c r="Q16" s="391" t="s">
        <v>363</v>
      </c>
      <c r="R16" s="392"/>
      <c r="S16" s="392"/>
      <c r="T16" s="392"/>
      <c r="U16" s="392"/>
      <c r="V16" s="392"/>
      <c r="W16" s="392"/>
      <c r="X16" s="393"/>
      <c r="Y16" s="400" t="s">
        <v>364</v>
      </c>
      <c r="Z16" s="401"/>
      <c r="AA16" s="401"/>
      <c r="AB16" s="401"/>
      <c r="AC16" s="401"/>
      <c r="AD16" s="401"/>
      <c r="AE16" s="401"/>
      <c r="AF16" s="402"/>
      <c r="AG16" s="418" t="s">
        <v>365</v>
      </c>
      <c r="AH16" s="419"/>
      <c r="AI16" s="419"/>
      <c r="AJ16" s="419"/>
      <c r="AK16" s="419"/>
      <c r="AL16" s="419"/>
      <c r="AM16" s="419"/>
      <c r="AN16" s="420"/>
      <c r="AO16" s="40"/>
      <c r="AP16" s="40"/>
      <c r="AQ16" s="40"/>
    </row>
    <row r="17" spans="1:81">
      <c r="A17" s="376"/>
      <c r="B17" s="377"/>
      <c r="C17" s="377"/>
      <c r="D17" s="377"/>
      <c r="E17" s="377"/>
      <c r="F17" s="377"/>
      <c r="G17" s="377"/>
      <c r="H17" s="378"/>
      <c r="I17" s="385"/>
      <c r="J17" s="386"/>
      <c r="K17" s="386"/>
      <c r="L17" s="386"/>
      <c r="M17" s="386"/>
      <c r="N17" s="386"/>
      <c r="O17" s="386"/>
      <c r="P17" s="387"/>
      <c r="Q17" s="394"/>
      <c r="R17" s="395"/>
      <c r="S17" s="395"/>
      <c r="T17" s="395"/>
      <c r="U17" s="395"/>
      <c r="V17" s="395"/>
      <c r="W17" s="395"/>
      <c r="X17" s="396"/>
      <c r="Y17" s="403"/>
      <c r="Z17" s="404"/>
      <c r="AA17" s="404"/>
      <c r="AB17" s="404"/>
      <c r="AC17" s="404"/>
      <c r="AD17" s="404"/>
      <c r="AE17" s="404"/>
      <c r="AF17" s="405"/>
      <c r="AG17" s="421"/>
      <c r="AH17" s="422"/>
      <c r="AI17" s="422"/>
      <c r="AJ17" s="422"/>
      <c r="AK17" s="422"/>
      <c r="AL17" s="422"/>
      <c r="AM17" s="422"/>
      <c r="AN17" s="423"/>
      <c r="AO17" s="40"/>
      <c r="AP17" s="40"/>
      <c r="AQ17" s="40"/>
    </row>
    <row r="18" spans="1:81">
      <c r="A18" s="376"/>
      <c r="B18" s="377"/>
      <c r="C18" s="377"/>
      <c r="D18" s="377"/>
      <c r="E18" s="377"/>
      <c r="F18" s="377"/>
      <c r="G18" s="377"/>
      <c r="H18" s="378"/>
      <c r="I18" s="385"/>
      <c r="J18" s="386"/>
      <c r="K18" s="386"/>
      <c r="L18" s="386"/>
      <c r="M18" s="386"/>
      <c r="N18" s="386"/>
      <c r="O18" s="386"/>
      <c r="P18" s="387"/>
      <c r="Q18" s="394"/>
      <c r="R18" s="395"/>
      <c r="S18" s="395"/>
      <c r="T18" s="395"/>
      <c r="U18" s="395"/>
      <c r="V18" s="395"/>
      <c r="W18" s="395"/>
      <c r="X18" s="396"/>
      <c r="Y18" s="403"/>
      <c r="Z18" s="404"/>
      <c r="AA18" s="404"/>
      <c r="AB18" s="404"/>
      <c r="AC18" s="404"/>
      <c r="AD18" s="404"/>
      <c r="AE18" s="404"/>
      <c r="AF18" s="405"/>
      <c r="AG18" s="421"/>
      <c r="AH18" s="422"/>
      <c r="AI18" s="422"/>
      <c r="AJ18" s="422"/>
      <c r="AK18" s="422"/>
      <c r="AL18" s="422"/>
      <c r="AM18" s="422"/>
      <c r="AN18" s="423"/>
      <c r="AO18" s="40"/>
      <c r="AP18" s="40"/>
      <c r="AQ18" s="40"/>
    </row>
    <row r="19" spans="1:81">
      <c r="A19" s="379"/>
      <c r="B19" s="380"/>
      <c r="C19" s="380"/>
      <c r="D19" s="380"/>
      <c r="E19" s="380"/>
      <c r="F19" s="380"/>
      <c r="G19" s="380"/>
      <c r="H19" s="381"/>
      <c r="I19" s="388"/>
      <c r="J19" s="389"/>
      <c r="K19" s="389"/>
      <c r="L19" s="389"/>
      <c r="M19" s="389"/>
      <c r="N19" s="389"/>
      <c r="O19" s="389"/>
      <c r="P19" s="390"/>
      <c r="Q19" s="397"/>
      <c r="R19" s="398"/>
      <c r="S19" s="398"/>
      <c r="T19" s="398"/>
      <c r="U19" s="398"/>
      <c r="V19" s="398"/>
      <c r="W19" s="398"/>
      <c r="X19" s="399"/>
      <c r="Y19" s="406"/>
      <c r="Z19" s="407"/>
      <c r="AA19" s="407"/>
      <c r="AB19" s="407"/>
      <c r="AC19" s="407"/>
      <c r="AD19" s="407"/>
      <c r="AE19" s="407"/>
      <c r="AF19" s="408"/>
      <c r="AG19" s="424"/>
      <c r="AH19" s="425"/>
      <c r="AI19" s="425"/>
      <c r="AJ19" s="425"/>
      <c r="AK19" s="425"/>
      <c r="AL19" s="425"/>
      <c r="AM19" s="425"/>
      <c r="AN19" s="426"/>
      <c r="AO19" s="40"/>
      <c r="AP19" s="40"/>
      <c r="AQ19" s="40"/>
    </row>
    <row r="20" spans="1:81" ht="13.5">
      <c r="A20" s="373" t="s">
        <v>366</v>
      </c>
      <c r="B20" s="374"/>
      <c r="C20" s="374"/>
      <c r="D20" s="374"/>
      <c r="E20" s="374"/>
      <c r="F20" s="374"/>
      <c r="G20" s="374"/>
      <c r="H20" s="375"/>
      <c r="I20" s="382" t="s">
        <v>367</v>
      </c>
      <c r="J20" s="383"/>
      <c r="K20" s="383"/>
      <c r="L20" s="383"/>
      <c r="M20" s="383"/>
      <c r="N20" s="383"/>
      <c r="O20" s="383"/>
      <c r="P20" s="384"/>
      <c r="Q20" s="391" t="s">
        <v>368</v>
      </c>
      <c r="R20" s="392"/>
      <c r="S20" s="392"/>
      <c r="T20" s="392"/>
      <c r="U20" s="392"/>
      <c r="V20" s="392"/>
      <c r="W20" s="392"/>
      <c r="X20" s="393"/>
      <c r="Y20" s="427" t="s">
        <v>369</v>
      </c>
      <c r="Z20" s="428"/>
      <c r="AA20" s="428"/>
      <c r="AB20" s="428"/>
      <c r="AC20" s="428"/>
      <c r="AD20" s="428"/>
      <c r="AE20" s="428"/>
      <c r="AF20" s="429"/>
      <c r="AG20" s="439" t="s">
        <v>370</v>
      </c>
      <c r="AH20" s="440"/>
      <c r="AI20" s="440"/>
      <c r="AJ20" s="440"/>
      <c r="AK20" s="440"/>
      <c r="AL20" s="440"/>
      <c r="AM20" s="440"/>
      <c r="AN20" s="441"/>
      <c r="AO20" s="40"/>
      <c r="AP20" s="40"/>
      <c r="AQ20" s="40"/>
    </row>
    <row r="21" spans="1:81" ht="27.95" customHeight="1">
      <c r="A21" s="376"/>
      <c r="B21" s="377"/>
      <c r="C21" s="377"/>
      <c r="D21" s="377"/>
      <c r="E21" s="377"/>
      <c r="F21" s="377"/>
      <c r="G21" s="377"/>
      <c r="H21" s="378"/>
      <c r="I21" s="385"/>
      <c r="J21" s="386"/>
      <c r="K21" s="386"/>
      <c r="L21" s="386"/>
      <c r="M21" s="386"/>
      <c r="N21" s="386"/>
      <c r="O21" s="386"/>
      <c r="P21" s="387"/>
      <c r="Q21" s="394"/>
      <c r="R21" s="395"/>
      <c r="S21" s="395"/>
      <c r="T21" s="395"/>
      <c r="U21" s="395"/>
      <c r="V21" s="395"/>
      <c r="W21" s="395"/>
      <c r="X21" s="396"/>
      <c r="Y21" s="430"/>
      <c r="Z21" s="431"/>
      <c r="AA21" s="431"/>
      <c r="AB21" s="431"/>
      <c r="AC21" s="431"/>
      <c r="AD21" s="431"/>
      <c r="AE21" s="431"/>
      <c r="AF21" s="432"/>
      <c r="AG21" s="436" t="s">
        <v>371</v>
      </c>
      <c r="AH21" s="437"/>
      <c r="AI21" s="437"/>
      <c r="AJ21" s="437"/>
      <c r="AK21" s="437"/>
      <c r="AL21" s="437"/>
      <c r="AM21" s="437"/>
      <c r="AN21" s="438"/>
      <c r="AO21" s="40"/>
      <c r="AP21" s="40"/>
      <c r="AQ21" s="40"/>
    </row>
    <row r="22" spans="1:81" ht="13.5" customHeight="1">
      <c r="A22" s="376"/>
      <c r="B22" s="377"/>
      <c r="C22" s="377"/>
      <c r="D22" s="377"/>
      <c r="E22" s="377"/>
      <c r="F22" s="377"/>
      <c r="G22" s="377"/>
      <c r="H22" s="378"/>
      <c r="I22" s="385"/>
      <c r="J22" s="386"/>
      <c r="K22" s="386"/>
      <c r="L22" s="386"/>
      <c r="M22" s="386"/>
      <c r="N22" s="386"/>
      <c r="O22" s="386"/>
      <c r="P22" s="387"/>
      <c r="Q22" s="394"/>
      <c r="R22" s="395"/>
      <c r="S22" s="395"/>
      <c r="T22" s="395"/>
      <c r="U22" s="395"/>
      <c r="V22" s="395"/>
      <c r="W22" s="395"/>
      <c r="X22" s="396"/>
      <c r="Y22" s="430"/>
      <c r="Z22" s="431"/>
      <c r="AA22" s="431"/>
      <c r="AB22" s="431"/>
      <c r="AC22" s="431"/>
      <c r="AD22" s="431"/>
      <c r="AE22" s="431"/>
      <c r="AF22" s="432"/>
      <c r="AG22" s="418" t="s">
        <v>372</v>
      </c>
      <c r="AH22" s="419"/>
      <c r="AI22" s="419"/>
      <c r="AJ22" s="419"/>
      <c r="AK22" s="419"/>
      <c r="AL22" s="419"/>
      <c r="AM22" s="419"/>
      <c r="AN22" s="420"/>
      <c r="AO22" s="40"/>
      <c r="AP22" s="40"/>
      <c r="AQ22" s="40"/>
    </row>
    <row r="23" spans="1:81" ht="15" customHeight="1">
      <c r="A23" s="379"/>
      <c r="B23" s="380"/>
      <c r="C23" s="380"/>
      <c r="D23" s="380"/>
      <c r="E23" s="380"/>
      <c r="F23" s="380"/>
      <c r="G23" s="380"/>
      <c r="H23" s="381"/>
      <c r="I23" s="388"/>
      <c r="J23" s="389"/>
      <c r="K23" s="389"/>
      <c r="L23" s="389"/>
      <c r="M23" s="389"/>
      <c r="N23" s="389"/>
      <c r="O23" s="389"/>
      <c r="P23" s="390"/>
      <c r="Q23" s="397"/>
      <c r="R23" s="398"/>
      <c r="S23" s="398"/>
      <c r="T23" s="398"/>
      <c r="U23" s="398"/>
      <c r="V23" s="398"/>
      <c r="W23" s="398"/>
      <c r="X23" s="399"/>
      <c r="Y23" s="433"/>
      <c r="Z23" s="434"/>
      <c r="AA23" s="434"/>
      <c r="AB23" s="434"/>
      <c r="AC23" s="434"/>
      <c r="AD23" s="434"/>
      <c r="AE23" s="434"/>
      <c r="AF23" s="435"/>
      <c r="AG23" s="424"/>
      <c r="AH23" s="425"/>
      <c r="AI23" s="425"/>
      <c r="AJ23" s="425"/>
      <c r="AK23" s="425"/>
      <c r="AL23" s="425"/>
      <c r="AM23" s="425"/>
      <c r="AN23" s="426"/>
      <c r="AO23" s="40"/>
      <c r="AP23" s="40"/>
      <c r="AQ23" s="40"/>
    </row>
    <row r="24" spans="1:81" ht="42" customHeight="1">
      <c r="A24" s="373" t="s">
        <v>373</v>
      </c>
      <c r="B24" s="374"/>
      <c r="C24" s="374"/>
      <c r="D24" s="374"/>
      <c r="E24" s="374"/>
      <c r="F24" s="374"/>
      <c r="G24" s="374"/>
      <c r="H24" s="375"/>
      <c r="I24" s="382" t="s">
        <v>374</v>
      </c>
      <c r="J24" s="383"/>
      <c r="K24" s="383"/>
      <c r="L24" s="383"/>
      <c r="M24" s="383"/>
      <c r="N24" s="383"/>
      <c r="O24" s="383"/>
      <c r="P24" s="384"/>
      <c r="Q24" s="391" t="s">
        <v>375</v>
      </c>
      <c r="R24" s="392"/>
      <c r="S24" s="392"/>
      <c r="T24" s="392"/>
      <c r="U24" s="392"/>
      <c r="V24" s="392"/>
      <c r="W24" s="392"/>
      <c r="X24" s="393"/>
      <c r="Y24" s="458" t="s">
        <v>376</v>
      </c>
      <c r="Z24" s="459"/>
      <c r="AA24" s="459"/>
      <c r="AB24" s="459"/>
      <c r="AC24" s="459"/>
      <c r="AD24" s="459"/>
      <c r="AE24" s="459"/>
      <c r="AF24" s="460"/>
      <c r="AG24" s="452" t="s">
        <v>377</v>
      </c>
      <c r="AH24" s="453"/>
      <c r="AI24" s="453"/>
      <c r="AJ24" s="453"/>
      <c r="AK24" s="453"/>
      <c r="AL24" s="453"/>
      <c r="AM24" s="453"/>
      <c r="AN24" s="454"/>
      <c r="AO24" s="40"/>
      <c r="AP24" s="40"/>
      <c r="AQ24" s="40"/>
    </row>
    <row r="25" spans="1:81" ht="13.5">
      <c r="A25" s="376"/>
      <c r="B25" s="377"/>
      <c r="C25" s="377"/>
      <c r="D25" s="377"/>
      <c r="E25" s="377"/>
      <c r="F25" s="377"/>
      <c r="G25" s="377"/>
      <c r="H25" s="378"/>
      <c r="I25" s="385"/>
      <c r="J25" s="386"/>
      <c r="K25" s="386"/>
      <c r="L25" s="386"/>
      <c r="M25" s="386"/>
      <c r="N25" s="386"/>
      <c r="O25" s="386"/>
      <c r="P25" s="387"/>
      <c r="Q25" s="394"/>
      <c r="R25" s="395"/>
      <c r="S25" s="395"/>
      <c r="T25" s="395"/>
      <c r="U25" s="395"/>
      <c r="V25" s="395"/>
      <c r="W25" s="395"/>
      <c r="X25" s="396"/>
      <c r="Y25" s="85"/>
      <c r="Z25" s="85"/>
      <c r="AA25" s="85"/>
      <c r="AB25" s="85"/>
      <c r="AC25" s="85"/>
      <c r="AD25" s="85"/>
      <c r="AE25" s="85"/>
      <c r="AF25" s="85"/>
      <c r="AG25" s="418" t="s">
        <v>378</v>
      </c>
      <c r="AH25" s="419"/>
      <c r="AI25" s="419"/>
      <c r="AJ25" s="419"/>
      <c r="AK25" s="419"/>
      <c r="AL25" s="419"/>
      <c r="AM25" s="419"/>
      <c r="AN25" s="420"/>
      <c r="AO25" s="40"/>
      <c r="AP25" s="40"/>
      <c r="AQ25" s="40"/>
    </row>
    <row r="26" spans="1:81" ht="19.5" customHeight="1">
      <c r="A26" s="376"/>
      <c r="B26" s="377"/>
      <c r="C26" s="377"/>
      <c r="D26" s="377"/>
      <c r="E26" s="377"/>
      <c r="F26" s="377"/>
      <c r="G26" s="377"/>
      <c r="H26" s="378"/>
      <c r="I26" s="385"/>
      <c r="J26" s="386"/>
      <c r="K26" s="386"/>
      <c r="L26" s="386"/>
      <c r="M26" s="386"/>
      <c r="N26" s="386"/>
      <c r="O26" s="386"/>
      <c r="P26" s="387"/>
      <c r="Q26" s="394"/>
      <c r="R26" s="395"/>
      <c r="S26" s="395"/>
      <c r="T26" s="395"/>
      <c r="U26" s="395"/>
      <c r="V26" s="395"/>
      <c r="W26" s="395"/>
      <c r="X26" s="396"/>
      <c r="Y26" s="85"/>
      <c r="Z26" s="85"/>
      <c r="AA26" s="85"/>
      <c r="AB26" s="85"/>
      <c r="AC26" s="85"/>
      <c r="AD26" s="85"/>
      <c r="AE26" s="85"/>
      <c r="AF26" s="85"/>
      <c r="AG26" s="424"/>
      <c r="AH26" s="425"/>
      <c r="AI26" s="425"/>
      <c r="AJ26" s="425"/>
      <c r="AK26" s="425"/>
      <c r="AL26" s="425"/>
      <c r="AM26" s="425"/>
      <c r="AN26" s="426"/>
      <c r="AO26" s="41"/>
      <c r="AP26" s="41"/>
      <c r="AQ26" s="41"/>
      <c r="AR26" s="37"/>
    </row>
    <row r="27" spans="1:81" ht="13.5" hidden="1">
      <c r="A27" s="379"/>
      <c r="B27" s="380"/>
      <c r="C27" s="380"/>
      <c r="D27" s="380"/>
      <c r="E27" s="380"/>
      <c r="F27" s="380"/>
      <c r="G27" s="380"/>
      <c r="H27" s="381"/>
      <c r="I27" s="388"/>
      <c r="J27" s="389"/>
      <c r="K27" s="389"/>
      <c r="L27" s="389"/>
      <c r="M27" s="389"/>
      <c r="N27" s="389"/>
      <c r="O27" s="389"/>
      <c r="P27" s="390"/>
      <c r="Q27" s="397"/>
      <c r="R27" s="398"/>
      <c r="S27" s="398"/>
      <c r="T27" s="398"/>
      <c r="U27" s="398"/>
      <c r="V27" s="398"/>
      <c r="W27" s="398"/>
      <c r="X27" s="399"/>
      <c r="Y27" s="85"/>
      <c r="Z27" s="85"/>
      <c r="AA27" s="85"/>
      <c r="AB27" s="85"/>
      <c r="AC27" s="85"/>
      <c r="AD27" s="85"/>
      <c r="AE27" s="85"/>
      <c r="AF27" s="85"/>
      <c r="AG27" s="49"/>
      <c r="AH27" s="49"/>
      <c r="AI27" s="49"/>
      <c r="AJ27" s="49"/>
      <c r="AK27" s="49"/>
      <c r="AL27" s="49"/>
      <c r="AM27" s="49"/>
      <c r="AN27" s="49"/>
      <c r="AO27" s="40"/>
      <c r="AP27" s="40"/>
      <c r="AQ27" s="40"/>
    </row>
    <row r="28" spans="1:81" ht="24.95" customHeight="1">
      <c r="A28" s="373" t="s">
        <v>379</v>
      </c>
      <c r="B28" s="374"/>
      <c r="C28" s="374"/>
      <c r="D28" s="374"/>
      <c r="E28" s="374"/>
      <c r="F28" s="374"/>
      <c r="G28" s="374"/>
      <c r="H28" s="375"/>
      <c r="I28" s="382" t="s">
        <v>380</v>
      </c>
      <c r="J28" s="383"/>
      <c r="K28" s="383"/>
      <c r="L28" s="383"/>
      <c r="M28" s="383"/>
      <c r="N28" s="383"/>
      <c r="O28" s="383"/>
      <c r="P28" s="384"/>
      <c r="Q28" s="391" t="s">
        <v>381</v>
      </c>
      <c r="R28" s="392"/>
      <c r="S28" s="392"/>
      <c r="T28" s="392"/>
      <c r="U28" s="392"/>
      <c r="V28" s="392"/>
      <c r="W28" s="392"/>
      <c r="X28" s="393"/>
      <c r="Y28" s="85"/>
      <c r="Z28" s="85"/>
      <c r="AA28" s="85"/>
      <c r="AB28" s="85"/>
      <c r="AC28" s="85"/>
      <c r="AD28" s="85"/>
      <c r="AE28" s="85"/>
      <c r="AF28" s="85"/>
      <c r="AG28" s="451"/>
      <c r="AH28" s="451"/>
      <c r="AI28" s="451"/>
      <c r="AJ28" s="451"/>
      <c r="AK28" s="451"/>
      <c r="AL28" s="451"/>
      <c r="AM28" s="451"/>
      <c r="AN28" s="451"/>
      <c r="AO28" s="40"/>
      <c r="AP28" s="40"/>
      <c r="AQ28" s="40"/>
    </row>
    <row r="29" spans="1:81" ht="13.5">
      <c r="A29" s="376"/>
      <c r="B29" s="377"/>
      <c r="C29" s="377"/>
      <c r="D29" s="377"/>
      <c r="E29" s="377"/>
      <c r="F29" s="377"/>
      <c r="G29" s="377"/>
      <c r="H29" s="378"/>
      <c r="I29" s="385"/>
      <c r="J29" s="386"/>
      <c r="K29" s="386"/>
      <c r="L29" s="386"/>
      <c r="M29" s="386"/>
      <c r="N29" s="386"/>
      <c r="O29" s="386"/>
      <c r="P29" s="387"/>
      <c r="Q29" s="394"/>
      <c r="R29" s="395"/>
      <c r="S29" s="395"/>
      <c r="T29" s="395"/>
      <c r="U29" s="395"/>
      <c r="V29" s="395"/>
      <c r="W29" s="395"/>
      <c r="X29" s="396"/>
      <c r="Y29" s="85"/>
      <c r="Z29" s="85"/>
      <c r="AA29" s="85"/>
      <c r="AB29" s="85"/>
      <c r="AC29" s="85"/>
      <c r="AD29" s="85"/>
      <c r="AE29" s="85"/>
      <c r="AF29" s="85"/>
      <c r="AG29" s="187"/>
      <c r="AH29" s="49"/>
      <c r="AI29" s="49"/>
      <c r="AJ29" s="49"/>
      <c r="AK29" s="49"/>
      <c r="AL29" s="49"/>
      <c r="AM29" s="49"/>
      <c r="AN29" s="49"/>
      <c r="AO29" s="40"/>
      <c r="AP29" s="40"/>
      <c r="AQ29" s="40"/>
    </row>
    <row r="30" spans="1:81" ht="13.5">
      <c r="A30" s="376"/>
      <c r="B30" s="377"/>
      <c r="C30" s="377"/>
      <c r="D30" s="377"/>
      <c r="E30" s="377"/>
      <c r="F30" s="377"/>
      <c r="G30" s="377"/>
      <c r="H30" s="378"/>
      <c r="I30" s="385"/>
      <c r="J30" s="386"/>
      <c r="K30" s="386"/>
      <c r="L30" s="386"/>
      <c r="M30" s="386"/>
      <c r="N30" s="386"/>
      <c r="O30" s="386"/>
      <c r="P30" s="387"/>
      <c r="Q30" s="394"/>
      <c r="R30" s="395"/>
      <c r="S30" s="395"/>
      <c r="T30" s="395"/>
      <c r="U30" s="395"/>
      <c r="V30" s="395"/>
      <c r="W30" s="395"/>
      <c r="X30" s="396"/>
      <c r="Y30" s="85"/>
      <c r="Z30" s="85"/>
      <c r="AA30" s="85"/>
      <c r="AB30" s="85"/>
      <c r="AC30" s="85"/>
      <c r="AD30" s="85"/>
      <c r="AE30" s="85"/>
      <c r="AF30" s="85"/>
      <c r="AG30" s="49"/>
      <c r="AH30" s="49"/>
      <c r="AI30" s="49"/>
      <c r="AJ30" s="49"/>
      <c r="AK30" s="49"/>
      <c r="AL30" s="49"/>
      <c r="AM30" s="49"/>
      <c r="AN30" s="49"/>
      <c r="AO30" s="40"/>
      <c r="AP30" s="40"/>
      <c r="AQ30" s="40"/>
    </row>
    <row r="31" spans="1:81" ht="13.5">
      <c r="A31" s="379"/>
      <c r="B31" s="380"/>
      <c r="C31" s="380"/>
      <c r="D31" s="380"/>
      <c r="E31" s="380"/>
      <c r="F31" s="380"/>
      <c r="G31" s="380"/>
      <c r="H31" s="381"/>
      <c r="I31" s="388"/>
      <c r="J31" s="389"/>
      <c r="K31" s="389"/>
      <c r="L31" s="389"/>
      <c r="M31" s="389"/>
      <c r="N31" s="389"/>
      <c r="O31" s="389"/>
      <c r="P31" s="390"/>
      <c r="Q31" s="397"/>
      <c r="R31" s="398"/>
      <c r="S31" s="398"/>
      <c r="T31" s="398"/>
      <c r="U31" s="398"/>
      <c r="V31" s="398"/>
      <c r="W31" s="398"/>
      <c r="X31" s="399"/>
      <c r="Y31" s="85"/>
      <c r="Z31" s="85"/>
      <c r="AA31" s="85"/>
      <c r="AB31" s="85"/>
      <c r="AC31" s="85"/>
      <c r="AD31" s="85"/>
      <c r="AE31" s="85"/>
      <c r="AF31" s="85"/>
      <c r="AG31" s="49"/>
      <c r="AH31" s="49"/>
      <c r="AI31" s="49"/>
      <c r="AJ31" s="49"/>
      <c r="AK31" s="49"/>
      <c r="AL31" s="49"/>
      <c r="AM31" s="49"/>
      <c r="AN31" s="49"/>
      <c r="AO31" s="40"/>
      <c r="AP31" s="40"/>
      <c r="AQ31" s="40"/>
    </row>
    <row r="32" spans="1:81" ht="13.5">
      <c r="A32" s="85"/>
      <c r="B32" s="85"/>
      <c r="C32" s="85"/>
      <c r="D32" s="85"/>
      <c r="E32" s="85"/>
      <c r="F32" s="85"/>
      <c r="G32" s="85"/>
      <c r="H32" s="85"/>
      <c r="I32" s="382" t="s">
        <v>382</v>
      </c>
      <c r="J32" s="383"/>
      <c r="K32" s="383"/>
      <c r="L32" s="383"/>
      <c r="M32" s="383"/>
      <c r="N32" s="383"/>
      <c r="O32" s="383"/>
      <c r="P32" s="384"/>
      <c r="Q32" s="442" t="s">
        <v>383</v>
      </c>
      <c r="R32" s="443"/>
      <c r="S32" s="443"/>
      <c r="T32" s="443"/>
      <c r="U32" s="443"/>
      <c r="V32" s="443"/>
      <c r="W32" s="443"/>
      <c r="X32" s="444"/>
      <c r="Y32" s="85"/>
      <c r="Z32" s="85"/>
      <c r="AA32" s="85"/>
      <c r="AB32" s="85"/>
      <c r="AC32" s="85"/>
      <c r="AD32" s="85"/>
      <c r="AE32" s="85"/>
      <c r="AF32" s="85"/>
      <c r="AG32" s="85"/>
      <c r="AH32" s="85"/>
      <c r="AI32" s="85"/>
      <c r="AJ32" s="85"/>
      <c r="AK32" s="85"/>
      <c r="AL32" s="85"/>
      <c r="AM32" s="85"/>
      <c r="AN32" s="85"/>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row>
    <row r="33" spans="1:81" s="154" customFormat="1" ht="37.5" customHeight="1">
      <c r="A33" s="85"/>
      <c r="B33" s="85"/>
      <c r="C33" s="85"/>
      <c r="D33" s="85"/>
      <c r="E33" s="85"/>
      <c r="F33" s="85"/>
      <c r="G33" s="85"/>
      <c r="H33" s="85"/>
      <c r="I33" s="382" t="s">
        <v>384</v>
      </c>
      <c r="J33" s="383"/>
      <c r="K33" s="383"/>
      <c r="L33" s="383"/>
      <c r="M33" s="383"/>
      <c r="N33" s="383"/>
      <c r="O33" s="383"/>
      <c r="P33" s="384"/>
      <c r="Q33" s="445"/>
      <c r="R33" s="446"/>
      <c r="S33" s="446"/>
      <c r="T33" s="446"/>
      <c r="U33" s="446"/>
      <c r="V33" s="446"/>
      <c r="W33" s="446"/>
      <c r="X33" s="447"/>
      <c r="Y33" s="85"/>
      <c r="Z33" s="85"/>
      <c r="AA33" s="85"/>
      <c r="AB33" s="85"/>
      <c r="AC33" s="85"/>
      <c r="AD33" s="85"/>
      <c r="AE33" s="85"/>
      <c r="AF33" s="85"/>
      <c r="AG33" s="85"/>
      <c r="AH33" s="85"/>
      <c r="AI33" s="85"/>
      <c r="AJ33" s="85"/>
      <c r="AK33" s="85"/>
      <c r="AL33" s="85"/>
      <c r="AM33" s="85"/>
      <c r="AN33" s="85"/>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row>
    <row r="34" spans="1:81" ht="42.6" customHeight="1">
      <c r="A34" s="85"/>
      <c r="B34" s="85"/>
      <c r="C34" s="85"/>
      <c r="D34" s="85"/>
      <c r="E34" s="85"/>
      <c r="F34" s="85"/>
      <c r="G34" s="85"/>
      <c r="H34" s="85"/>
      <c r="I34" s="388"/>
      <c r="J34" s="389"/>
      <c r="K34" s="389"/>
      <c r="L34" s="389"/>
      <c r="M34" s="389"/>
      <c r="N34" s="389"/>
      <c r="O34" s="389"/>
      <c r="P34" s="390"/>
      <c r="Q34" s="445" t="s">
        <v>385</v>
      </c>
      <c r="R34" s="446"/>
      <c r="S34" s="446"/>
      <c r="T34" s="446"/>
      <c r="U34" s="446"/>
      <c r="V34" s="446"/>
      <c r="W34" s="446"/>
      <c r="X34" s="447"/>
      <c r="Y34" s="85"/>
      <c r="Z34" s="85"/>
      <c r="AA34" s="85"/>
      <c r="AB34" s="85"/>
      <c r="AC34" s="85"/>
      <c r="AD34" s="85"/>
      <c r="AE34" s="85"/>
      <c r="AF34" s="85"/>
      <c r="AG34" s="85"/>
      <c r="AH34" s="85"/>
      <c r="AI34" s="85"/>
      <c r="AJ34" s="85"/>
      <c r="AK34" s="85"/>
      <c r="AL34" s="85"/>
      <c r="AM34" s="85"/>
      <c r="AN34" s="85"/>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row>
    <row r="35" spans="1:81" ht="51.95" customHeight="1">
      <c r="A35" s="85"/>
      <c r="B35" s="85"/>
      <c r="C35" s="85"/>
      <c r="D35" s="85"/>
      <c r="E35" s="85"/>
      <c r="F35" s="85"/>
      <c r="G35" s="85"/>
      <c r="H35" s="85"/>
      <c r="I35" s="382" t="s">
        <v>386</v>
      </c>
      <c r="J35" s="383"/>
      <c r="K35" s="383"/>
      <c r="L35" s="383"/>
      <c r="M35" s="383"/>
      <c r="N35" s="383"/>
      <c r="O35" s="383"/>
      <c r="P35" s="384"/>
      <c r="Q35" s="448" t="s">
        <v>387</v>
      </c>
      <c r="R35" s="449"/>
      <c r="S35" s="449"/>
      <c r="T35" s="449"/>
      <c r="U35" s="449"/>
      <c r="V35" s="449"/>
      <c r="W35" s="449"/>
      <c r="X35" s="450"/>
      <c r="Y35" s="85"/>
      <c r="Z35" s="85"/>
      <c r="AA35" s="85"/>
      <c r="AB35" s="85"/>
      <c r="AC35" s="85"/>
      <c r="AD35" s="85"/>
      <c r="AE35" s="85"/>
      <c r="AF35" s="85"/>
      <c r="AG35" s="49"/>
      <c r="AH35" s="49"/>
      <c r="AI35" s="49"/>
      <c r="AJ35" s="49"/>
      <c r="AK35" s="49"/>
      <c r="AL35" s="49"/>
      <c r="AM35" s="49"/>
      <c r="AN35" s="49"/>
    </row>
    <row r="36" spans="1:81" ht="24.6" customHeight="1">
      <c r="A36" s="85"/>
      <c r="B36" s="85"/>
      <c r="C36" s="85"/>
      <c r="D36" s="85"/>
      <c r="E36" s="85"/>
      <c r="F36" s="85"/>
      <c r="G36" s="85"/>
      <c r="H36" s="85"/>
      <c r="I36" s="388"/>
      <c r="J36" s="389"/>
      <c r="K36" s="389"/>
      <c r="L36" s="389"/>
      <c r="M36" s="389"/>
      <c r="N36" s="389"/>
      <c r="O36" s="389"/>
      <c r="P36" s="389"/>
      <c r="Q36" s="391" t="s">
        <v>388</v>
      </c>
      <c r="R36" s="392"/>
      <c r="S36" s="392"/>
      <c r="T36" s="392"/>
      <c r="U36" s="392"/>
      <c r="V36" s="392"/>
      <c r="W36" s="392"/>
      <c r="X36" s="393"/>
      <c r="Y36" s="85"/>
      <c r="Z36" s="85"/>
      <c r="AA36" s="85"/>
      <c r="AB36" s="85"/>
      <c r="AC36" s="85"/>
      <c r="AD36" s="85"/>
      <c r="AE36" s="85"/>
      <c r="AF36" s="85"/>
      <c r="AG36" s="49"/>
      <c r="AH36" s="49"/>
      <c r="AI36" s="49"/>
      <c r="AJ36" s="49"/>
      <c r="AK36" s="49"/>
      <c r="AL36" s="49"/>
      <c r="AM36" s="49"/>
      <c r="AN36" s="49"/>
    </row>
    <row r="37" spans="1:81" ht="30" customHeight="1">
      <c r="A37" s="85"/>
      <c r="B37" s="85"/>
      <c r="C37" s="85"/>
      <c r="D37" s="85"/>
      <c r="E37" s="85"/>
      <c r="F37" s="85"/>
      <c r="G37" s="85"/>
      <c r="H37" s="85"/>
      <c r="I37" s="188"/>
      <c r="J37" s="188"/>
      <c r="K37" s="188"/>
      <c r="L37" s="188"/>
      <c r="M37" s="188"/>
      <c r="N37" s="188"/>
      <c r="O37" s="188"/>
      <c r="P37" s="188"/>
      <c r="Q37" s="397"/>
      <c r="R37" s="398"/>
      <c r="S37" s="398"/>
      <c r="T37" s="398"/>
      <c r="U37" s="398"/>
      <c r="V37" s="398"/>
      <c r="W37" s="398"/>
      <c r="X37" s="399"/>
      <c r="Y37" s="49"/>
      <c r="Z37" s="49"/>
      <c r="AA37" s="49"/>
      <c r="AB37" s="49"/>
      <c r="AC37" s="49"/>
      <c r="AD37" s="49"/>
      <c r="AE37" s="49"/>
      <c r="AF37" s="49"/>
      <c r="AG37" s="49"/>
      <c r="AH37" s="49"/>
      <c r="AI37" s="49"/>
      <c r="AJ37" s="49"/>
      <c r="AK37" s="49"/>
      <c r="AL37" s="49"/>
      <c r="AM37" s="49"/>
      <c r="AN37" s="49"/>
    </row>
    <row r="38" spans="1:81" ht="14.45" customHeight="1">
      <c r="A38" s="85"/>
      <c r="B38" s="85"/>
      <c r="C38" s="85"/>
      <c r="D38" s="85"/>
      <c r="E38" s="85"/>
      <c r="F38" s="85"/>
      <c r="G38" s="85"/>
      <c r="H38" s="85"/>
      <c r="I38" s="189"/>
      <c r="J38" s="189"/>
      <c r="K38" s="189"/>
      <c r="L38" s="189"/>
      <c r="M38" s="189"/>
      <c r="N38" s="189"/>
      <c r="O38" s="189"/>
      <c r="P38" s="189"/>
      <c r="Q38" s="455" t="s">
        <v>389</v>
      </c>
      <c r="R38" s="456"/>
      <c r="S38" s="456"/>
      <c r="T38" s="456"/>
      <c r="U38" s="456"/>
      <c r="V38" s="456"/>
      <c r="W38" s="456"/>
      <c r="X38" s="457"/>
      <c r="Y38" s="49"/>
      <c r="Z38" s="49"/>
      <c r="AA38" s="49"/>
      <c r="AB38" s="49"/>
      <c r="AC38" s="49"/>
      <c r="AD38" s="49"/>
      <c r="AE38" s="49"/>
      <c r="AF38" s="49"/>
      <c r="AG38" s="49"/>
      <c r="AH38" s="49"/>
      <c r="AI38" s="49"/>
      <c r="AJ38" s="49"/>
      <c r="AK38" s="49"/>
      <c r="AL38" s="49"/>
      <c r="AM38" s="49"/>
      <c r="AN38" s="49"/>
    </row>
    <row r="39" spans="1:81" ht="13.5">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row>
    <row r="40" spans="1:81" ht="13.5">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c r="AM40" s="49"/>
      <c r="AN40" s="49"/>
    </row>
    <row r="41" spans="1:81" ht="13.5">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row>
    <row r="42" spans="1:81" ht="13.5">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c r="AM42" s="49"/>
      <c r="AN42" s="49"/>
    </row>
    <row r="43" spans="1:81" ht="13.5">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c r="AM43" s="49"/>
      <c r="AN43" s="49"/>
    </row>
    <row r="44" spans="1:81" ht="13.5">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row>
    <row r="45" spans="1:81" ht="13.5">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row>
    <row r="46" spans="1:81" ht="13.5">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c r="AM46" s="49"/>
      <c r="AN46" s="49"/>
    </row>
    <row r="47" spans="1:81" ht="13.5">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row>
    <row r="48" spans="1:81" ht="13.5">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row>
    <row r="49" spans="1:40" ht="13.5">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row>
    <row r="50" spans="1:40" ht="13.5">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row>
    <row r="51" spans="1:40" ht="13.5">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row>
    <row r="52" spans="1:40" ht="13.5">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row>
    <row r="53" spans="1:40" ht="13.5">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row>
    <row r="54" spans="1:40" ht="13.5">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row>
    <row r="55" spans="1:40" ht="13.5">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row>
    <row r="56" spans="1:40" ht="13.5">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row>
    <row r="57" spans="1:40" ht="13.5">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row>
    <row r="58" spans="1:40" ht="13.5">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row>
    <row r="59" spans="1:40" ht="13.5">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row>
    <row r="60" spans="1:40" ht="13.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row>
  </sheetData>
  <sheetProtection sheet="1" formatCells="0" formatColumns="0" formatRows="0" insertColumns="0" insertRows="0" insertHyperlinks="0" deleteColumns="0" deleteRows="0" selectLockedCells="1" sort="0"/>
  <mergeCells count="51">
    <mergeCell ref="AG25:AN26"/>
    <mergeCell ref="Q34:X34"/>
    <mergeCell ref="AG28:AN28"/>
    <mergeCell ref="AG24:AN24"/>
    <mergeCell ref="Q38:X38"/>
    <mergeCell ref="Y24:AF24"/>
    <mergeCell ref="A28:H31"/>
    <mergeCell ref="I28:P31"/>
    <mergeCell ref="Q28:X31"/>
    <mergeCell ref="A24:H27"/>
    <mergeCell ref="I24:P27"/>
    <mergeCell ref="Q24:X27"/>
    <mergeCell ref="I33:P34"/>
    <mergeCell ref="I32:P32"/>
    <mergeCell ref="I35:P36"/>
    <mergeCell ref="Q32:X33"/>
    <mergeCell ref="Q35:X35"/>
    <mergeCell ref="Q36:X37"/>
    <mergeCell ref="A20:H23"/>
    <mergeCell ref="I20:P23"/>
    <mergeCell ref="Q20:X23"/>
    <mergeCell ref="Y20:AF23"/>
    <mergeCell ref="AG21:AN21"/>
    <mergeCell ref="AG20:AN20"/>
    <mergeCell ref="AG22:AN23"/>
    <mergeCell ref="A12:H15"/>
    <mergeCell ref="I12:P15"/>
    <mergeCell ref="Q12:X15"/>
    <mergeCell ref="Y12:AF15"/>
    <mergeCell ref="AG12:AN15"/>
    <mergeCell ref="A16:H19"/>
    <mergeCell ref="I16:P19"/>
    <mergeCell ref="Q16:X19"/>
    <mergeCell ref="Y16:AF19"/>
    <mergeCell ref="AG16:AN19"/>
    <mergeCell ref="A3:H6"/>
    <mergeCell ref="I3:P6"/>
    <mergeCell ref="Q3:X6"/>
    <mergeCell ref="Y3:AF6"/>
    <mergeCell ref="AG3:AN6"/>
    <mergeCell ref="A7:H11"/>
    <mergeCell ref="I7:P11"/>
    <mergeCell ref="Q7:X11"/>
    <mergeCell ref="Y7:AF11"/>
    <mergeCell ref="AG7:AN11"/>
    <mergeCell ref="AG2:AN2"/>
    <mergeCell ref="A1:S1"/>
    <mergeCell ref="A2:H2"/>
    <mergeCell ref="I2:P2"/>
    <mergeCell ref="Q2:X2"/>
    <mergeCell ref="Y2:AF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63330-E6FF-4DBB-A662-1C4B148500DE}">
  <sheetPr>
    <tabColor rgb="FF64FFDA"/>
  </sheetPr>
  <dimension ref="A1:A22"/>
  <sheetViews>
    <sheetView zoomScale="80" zoomScaleNormal="80" zoomScalePageLayoutView="85" workbookViewId="0">
      <selection activeCell="A22" sqref="A22"/>
    </sheetView>
  </sheetViews>
  <sheetFormatPr defaultColWidth="8.85546875" defaultRowHeight="12.6"/>
  <cols>
    <col min="1" max="1" width="121.7109375" customWidth="1"/>
    <col min="2" max="2" width="57.28515625" customWidth="1"/>
    <col min="3" max="3" width="35.140625" customWidth="1"/>
  </cols>
  <sheetData>
    <row r="1" spans="1:1" ht="23.45" customHeight="1" thickBot="1">
      <c r="A1" s="190" t="s">
        <v>390</v>
      </c>
    </row>
    <row r="2" spans="1:1" ht="126.95" customHeight="1" thickBot="1">
      <c r="A2" s="191" t="s">
        <v>391</v>
      </c>
    </row>
    <row r="3" spans="1:1" ht="54.95" customHeight="1">
      <c r="A3" s="86" t="s">
        <v>392</v>
      </c>
    </row>
    <row r="4" spans="1:1" ht="63" customHeight="1">
      <c r="A4" s="87" t="s">
        <v>393</v>
      </c>
    </row>
    <row r="5" spans="1:1" ht="48" customHeight="1">
      <c r="A5" s="87" t="s">
        <v>394</v>
      </c>
    </row>
    <row r="6" spans="1:1" ht="57.95" customHeight="1" thickBot="1">
      <c r="A6" s="87" t="s">
        <v>395</v>
      </c>
    </row>
    <row r="7" spans="1:1" ht="26.25" customHeight="1" thickBot="1">
      <c r="A7" s="88" t="s">
        <v>396</v>
      </c>
    </row>
    <row r="8" spans="1:1" ht="228.6" thickBot="1">
      <c r="A8" s="86" t="s">
        <v>397</v>
      </c>
    </row>
    <row r="9" spans="1:1" ht="38.450000000000003" thickBot="1">
      <c r="A9" s="88" t="s">
        <v>398</v>
      </c>
    </row>
    <row r="10" spans="1:1" ht="37.5" customHeight="1">
      <c r="A10" s="86" t="s">
        <v>399</v>
      </c>
    </row>
    <row r="11" spans="1:1" ht="49.5" customHeight="1">
      <c r="A11" s="87" t="s">
        <v>400</v>
      </c>
    </row>
    <row r="12" spans="1:1" ht="38.1">
      <c r="A12" s="87" t="s">
        <v>401</v>
      </c>
    </row>
    <row r="13" spans="1:1" ht="36" customHeight="1">
      <c r="A13" s="87" t="s">
        <v>402</v>
      </c>
    </row>
    <row r="14" spans="1:1" ht="38.1">
      <c r="A14" s="87" t="s">
        <v>403</v>
      </c>
    </row>
    <row r="15" spans="1:1" ht="36" customHeight="1">
      <c r="A15" s="87" t="s">
        <v>404</v>
      </c>
    </row>
    <row r="16" spans="1:1" ht="24" customHeight="1">
      <c r="A16" s="87" t="s">
        <v>405</v>
      </c>
    </row>
    <row r="17" spans="1:1" ht="38.1">
      <c r="A17" s="87" t="s">
        <v>406</v>
      </c>
    </row>
    <row r="18" spans="1:1" ht="38.1">
      <c r="A18" s="87" t="s">
        <v>407</v>
      </c>
    </row>
    <row r="19" spans="1:1" ht="18.95">
      <c r="A19" s="87" t="s">
        <v>408</v>
      </c>
    </row>
    <row r="20" spans="1:1" ht="38.1">
      <c r="A20" s="87" t="s">
        <v>409</v>
      </c>
    </row>
    <row r="21" spans="1:1" ht="38.1">
      <c r="A21" s="87" t="s">
        <v>410</v>
      </c>
    </row>
    <row r="22" spans="1:1" ht="57">
      <c r="A22" s="192" t="s">
        <v>411</v>
      </c>
    </row>
  </sheetData>
  <sheetProtection sheet="1" formatCells="0" formatColumns="0" formatRows="0" insertColumns="0" insertRows="0" insertHyperlinks="0" deleteColumns="0" deleteRows="0" selectLockedCells="1" sort="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2060"/>
  </sheetPr>
  <dimension ref="A1:D76"/>
  <sheetViews>
    <sheetView topLeftCell="A41" zoomScale="70" zoomScaleNormal="70" workbookViewId="0">
      <selection activeCell="A4" sqref="A4"/>
    </sheetView>
  </sheetViews>
  <sheetFormatPr defaultRowHeight="12.6"/>
  <cols>
    <col min="1" max="1" width="75.5703125" customWidth="1"/>
    <col min="2" max="2" width="23.42578125" style="128" customWidth="1"/>
    <col min="3" max="3" width="123.140625" customWidth="1"/>
  </cols>
  <sheetData>
    <row r="1" spans="1:3" ht="50.1">
      <c r="A1" s="90" t="s">
        <v>412</v>
      </c>
      <c r="B1" s="89" t="s">
        <v>413</v>
      </c>
      <c r="C1" s="90" t="s">
        <v>414</v>
      </c>
    </row>
    <row r="2" spans="1:3" ht="18.95">
      <c r="A2" s="122" t="s">
        <v>415</v>
      </c>
      <c r="B2" s="124" t="s">
        <v>416</v>
      </c>
      <c r="C2" s="140" t="s">
        <v>417</v>
      </c>
    </row>
    <row r="3" spans="1:3" ht="38.1">
      <c r="A3" s="122" t="s">
        <v>418</v>
      </c>
      <c r="B3" s="124" t="s">
        <v>419</v>
      </c>
      <c r="C3" s="140" t="s">
        <v>420</v>
      </c>
    </row>
    <row r="4" spans="1:3" ht="57">
      <c r="A4" s="122" t="s">
        <v>421</v>
      </c>
      <c r="B4" s="125" t="s">
        <v>422</v>
      </c>
      <c r="C4" s="140" t="s">
        <v>423</v>
      </c>
    </row>
    <row r="5" spans="1:3" ht="18.95">
      <c r="A5" s="122" t="s">
        <v>424</v>
      </c>
      <c r="B5" s="124" t="s">
        <v>425</v>
      </c>
      <c r="C5" s="140" t="s">
        <v>426</v>
      </c>
    </row>
    <row r="6" spans="1:3" ht="38.1">
      <c r="A6" s="122" t="s">
        <v>427</v>
      </c>
      <c r="B6" s="124" t="s">
        <v>428</v>
      </c>
      <c r="C6" s="140" t="s">
        <v>429</v>
      </c>
    </row>
    <row r="7" spans="1:3" ht="18.95">
      <c r="A7" s="122" t="s">
        <v>430</v>
      </c>
      <c r="B7" s="124" t="s">
        <v>431</v>
      </c>
      <c r="C7" s="140" t="s">
        <v>432</v>
      </c>
    </row>
    <row r="8" spans="1:3" ht="18.95">
      <c r="A8" s="122" t="s">
        <v>433</v>
      </c>
      <c r="B8" s="124" t="s">
        <v>434</v>
      </c>
      <c r="C8" s="140" t="s">
        <v>435</v>
      </c>
    </row>
    <row r="9" spans="1:3" ht="38.1">
      <c r="A9" s="122" t="s">
        <v>436</v>
      </c>
      <c r="B9" s="125" t="s">
        <v>437</v>
      </c>
      <c r="C9" s="140" t="s">
        <v>438</v>
      </c>
    </row>
    <row r="10" spans="1:3" ht="37.5" customHeight="1">
      <c r="A10" s="122" t="s">
        <v>439</v>
      </c>
      <c r="B10" s="125" t="s">
        <v>422</v>
      </c>
      <c r="C10" s="140" t="s">
        <v>440</v>
      </c>
    </row>
    <row r="11" spans="1:3" ht="57">
      <c r="A11" s="122" t="s">
        <v>441</v>
      </c>
      <c r="B11" s="125" t="s">
        <v>442</v>
      </c>
      <c r="C11" s="140" t="s">
        <v>443</v>
      </c>
    </row>
    <row r="12" spans="1:3" ht="18.95">
      <c r="A12" s="122" t="s">
        <v>444</v>
      </c>
      <c r="B12" s="124" t="s">
        <v>445</v>
      </c>
      <c r="C12" s="140"/>
    </row>
    <row r="13" spans="1:3" ht="18.95">
      <c r="A13" s="122" t="s">
        <v>446</v>
      </c>
      <c r="B13" s="124" t="s">
        <v>447</v>
      </c>
      <c r="C13" s="140" t="s">
        <v>448</v>
      </c>
    </row>
    <row r="14" spans="1:3" ht="38.1">
      <c r="A14" s="122" t="s">
        <v>449</v>
      </c>
      <c r="B14" s="124" t="s">
        <v>450</v>
      </c>
      <c r="C14" s="140" t="s">
        <v>451</v>
      </c>
    </row>
    <row r="15" spans="1:3" ht="38.1">
      <c r="A15" s="122" t="s">
        <v>452</v>
      </c>
      <c r="B15" s="124" t="s">
        <v>428</v>
      </c>
      <c r="C15" s="140" t="s">
        <v>453</v>
      </c>
    </row>
    <row r="16" spans="1:3" ht="75.95">
      <c r="A16" s="193" t="s">
        <v>454</v>
      </c>
      <c r="B16" s="125" t="s">
        <v>455</v>
      </c>
      <c r="C16" s="140" t="s">
        <v>456</v>
      </c>
    </row>
    <row r="17" spans="1:4" ht="57">
      <c r="A17" s="193" t="s">
        <v>454</v>
      </c>
      <c r="B17" s="125" t="s">
        <v>457</v>
      </c>
      <c r="C17" s="142" t="s">
        <v>458</v>
      </c>
    </row>
    <row r="18" spans="1:4" ht="38.1">
      <c r="A18" s="122" t="s">
        <v>459</v>
      </c>
      <c r="B18" s="125" t="s">
        <v>460</v>
      </c>
      <c r="C18" s="142" t="s">
        <v>461</v>
      </c>
    </row>
    <row r="19" spans="1:4" ht="57">
      <c r="A19" s="193" t="s">
        <v>462</v>
      </c>
      <c r="B19" s="125" t="s">
        <v>463</v>
      </c>
      <c r="C19" s="140" t="s">
        <v>464</v>
      </c>
    </row>
    <row r="20" spans="1:4" s="10" customFormat="1" ht="18.95">
      <c r="A20" s="193" t="s">
        <v>465</v>
      </c>
      <c r="B20" s="125" t="s">
        <v>466</v>
      </c>
      <c r="C20" s="140" t="s">
        <v>467</v>
      </c>
      <c r="D20" s="51"/>
    </row>
    <row r="21" spans="1:4" ht="57">
      <c r="A21" s="194" t="s">
        <v>468</v>
      </c>
      <c r="B21" s="195" t="s">
        <v>469</v>
      </c>
      <c r="C21" s="140" t="s">
        <v>470</v>
      </c>
    </row>
    <row r="22" spans="1:4" ht="18.95">
      <c r="A22" s="196" t="s">
        <v>471</v>
      </c>
      <c r="B22" s="195" t="s">
        <v>472</v>
      </c>
      <c r="C22" s="140" t="s">
        <v>473</v>
      </c>
    </row>
    <row r="23" spans="1:4" ht="57">
      <c r="A23" s="197" t="s">
        <v>474</v>
      </c>
      <c r="B23" s="195" t="s">
        <v>475</v>
      </c>
      <c r="C23" s="140" t="s">
        <v>476</v>
      </c>
    </row>
    <row r="24" spans="1:4" ht="38.1">
      <c r="A24" s="196" t="s">
        <v>477</v>
      </c>
      <c r="B24" s="195" t="s">
        <v>478</v>
      </c>
      <c r="C24" s="140" t="s">
        <v>479</v>
      </c>
    </row>
    <row r="25" spans="1:4" ht="38.1">
      <c r="A25" s="196" t="s">
        <v>480</v>
      </c>
      <c r="B25" s="195" t="s">
        <v>481</v>
      </c>
      <c r="C25" s="140" t="s">
        <v>482</v>
      </c>
    </row>
    <row r="26" spans="1:4" ht="38.1">
      <c r="A26" s="196" t="s">
        <v>483</v>
      </c>
      <c r="B26" s="195" t="s">
        <v>466</v>
      </c>
      <c r="C26" s="143" t="s">
        <v>484</v>
      </c>
    </row>
    <row r="27" spans="1:4" ht="38.1">
      <c r="A27" s="196" t="s">
        <v>485</v>
      </c>
      <c r="B27" s="195" t="s">
        <v>486</v>
      </c>
      <c r="C27" s="150" t="s">
        <v>487</v>
      </c>
    </row>
    <row r="28" spans="1:4" ht="18.95">
      <c r="A28" s="81"/>
      <c r="B28" s="126"/>
      <c r="C28" s="81"/>
    </row>
    <row r="29" spans="1:4" ht="18.95">
      <c r="A29" s="91" t="s">
        <v>488</v>
      </c>
      <c r="B29" s="126"/>
      <c r="C29" s="81"/>
    </row>
    <row r="30" spans="1:4" ht="18.95">
      <c r="A30" s="81"/>
      <c r="B30" s="126"/>
      <c r="C30" s="81"/>
    </row>
    <row r="31" spans="1:4" ht="21">
      <c r="A31" s="92" t="s">
        <v>489</v>
      </c>
      <c r="B31" s="126"/>
      <c r="C31" s="81"/>
    </row>
    <row r="32" spans="1:4" ht="18.95">
      <c r="A32" s="81" t="s">
        <v>490</v>
      </c>
      <c r="B32" s="126"/>
      <c r="C32" s="81"/>
    </row>
    <row r="33" spans="1:3" ht="18.95">
      <c r="A33" s="81" t="s">
        <v>491</v>
      </c>
      <c r="B33" s="126"/>
      <c r="C33" s="81"/>
    </row>
    <row r="34" spans="1:3" ht="18.95">
      <c r="A34" s="81" t="s">
        <v>492</v>
      </c>
      <c r="B34" s="126"/>
      <c r="C34" s="81"/>
    </row>
    <row r="35" spans="1:3" ht="18.95">
      <c r="A35" s="81" t="s">
        <v>493</v>
      </c>
      <c r="B35" s="126"/>
      <c r="C35" s="81"/>
    </row>
    <row r="36" spans="1:3" ht="18.95">
      <c r="A36" s="81" t="s">
        <v>494</v>
      </c>
      <c r="B36" s="126"/>
      <c r="C36" s="81"/>
    </row>
    <row r="37" spans="1:3" ht="18.95">
      <c r="A37" s="81" t="s">
        <v>495</v>
      </c>
      <c r="B37" s="126"/>
      <c r="C37" s="81"/>
    </row>
    <row r="38" spans="1:3" ht="18.95">
      <c r="A38" s="81" t="s">
        <v>496</v>
      </c>
      <c r="B38" s="126"/>
      <c r="C38" s="81"/>
    </row>
    <row r="39" spans="1:3" ht="18.95">
      <c r="A39" s="83" t="s">
        <v>497</v>
      </c>
      <c r="B39" s="126"/>
      <c r="C39" s="81"/>
    </row>
    <row r="40" spans="1:3" ht="18.95">
      <c r="A40" s="81" t="s">
        <v>498</v>
      </c>
      <c r="B40" s="126"/>
      <c r="C40" s="81"/>
    </row>
    <row r="41" spans="1:3" ht="18.95">
      <c r="A41" s="81" t="s">
        <v>499</v>
      </c>
      <c r="B41" s="126"/>
      <c r="C41" s="81"/>
    </row>
    <row r="42" spans="1:3" ht="18.95">
      <c r="A42" s="81" t="s">
        <v>500</v>
      </c>
      <c r="B42" s="126"/>
      <c r="C42" s="81"/>
    </row>
    <row r="43" spans="1:3" ht="18.95">
      <c r="A43" s="81" t="s">
        <v>501</v>
      </c>
      <c r="B43" s="126"/>
      <c r="C43" s="81"/>
    </row>
    <row r="44" spans="1:3" ht="18.95">
      <c r="A44" s="81" t="s">
        <v>502</v>
      </c>
      <c r="B44" s="126"/>
      <c r="C44" s="81"/>
    </row>
    <row r="45" spans="1:3" ht="18.95">
      <c r="A45" s="81" t="s">
        <v>503</v>
      </c>
      <c r="B45" s="126"/>
      <c r="C45" s="81"/>
    </row>
    <row r="46" spans="1:3" ht="18.95">
      <c r="A46" s="81" t="s">
        <v>504</v>
      </c>
      <c r="B46" s="126"/>
      <c r="C46" s="81"/>
    </row>
    <row r="47" spans="1:3" ht="18.95">
      <c r="A47" s="81" t="s">
        <v>505</v>
      </c>
      <c r="B47" s="126"/>
      <c r="C47" s="81"/>
    </row>
    <row r="48" spans="1:3" ht="18.95">
      <c r="A48" s="81" t="s">
        <v>506</v>
      </c>
      <c r="B48" s="126"/>
      <c r="C48" s="81"/>
    </row>
    <row r="49" spans="1:3" ht="18.95">
      <c r="A49" s="81" t="s">
        <v>507</v>
      </c>
      <c r="B49" s="126"/>
      <c r="C49" s="81"/>
    </row>
    <row r="50" spans="1:3" ht="18.95">
      <c r="A50" s="81" t="s">
        <v>508</v>
      </c>
      <c r="B50" s="126"/>
      <c r="C50" s="81"/>
    </row>
    <row r="51" spans="1:3" ht="18.95">
      <c r="A51" s="81" t="s">
        <v>509</v>
      </c>
      <c r="B51" s="126"/>
      <c r="C51" s="81"/>
    </row>
    <row r="52" spans="1:3" ht="18.95">
      <c r="A52" s="81" t="s">
        <v>510</v>
      </c>
      <c r="B52" s="126"/>
      <c r="C52" s="81"/>
    </row>
    <row r="53" spans="1:3" ht="18.95">
      <c r="A53" s="81" t="s">
        <v>511</v>
      </c>
      <c r="B53" s="126"/>
      <c r="C53" s="81"/>
    </row>
    <row r="54" spans="1:3" ht="18.95">
      <c r="A54" s="81" t="s">
        <v>512</v>
      </c>
      <c r="B54" s="126"/>
      <c r="C54" s="81"/>
    </row>
    <row r="55" spans="1:3" ht="18.95">
      <c r="A55" s="81" t="s">
        <v>513</v>
      </c>
      <c r="B55" s="126"/>
      <c r="C55" s="81"/>
    </row>
    <row r="56" spans="1:3" ht="18.95">
      <c r="A56" s="81" t="s">
        <v>514</v>
      </c>
      <c r="B56" s="126"/>
      <c r="C56" s="81"/>
    </row>
    <row r="57" spans="1:3" ht="18.95">
      <c r="A57" s="81" t="s">
        <v>515</v>
      </c>
      <c r="B57" s="126"/>
      <c r="C57" s="81"/>
    </row>
    <row r="58" spans="1:3" ht="18.95">
      <c r="A58" s="81" t="s">
        <v>516</v>
      </c>
      <c r="B58" s="126"/>
      <c r="C58" s="81"/>
    </row>
    <row r="59" spans="1:3" ht="18.95">
      <c r="A59" s="81" t="s">
        <v>517</v>
      </c>
      <c r="B59" s="126"/>
      <c r="C59" s="81"/>
    </row>
    <row r="60" spans="1:3" ht="18.95">
      <c r="A60" s="81" t="s">
        <v>518</v>
      </c>
      <c r="B60" s="126"/>
      <c r="C60" s="81"/>
    </row>
    <row r="61" spans="1:3" ht="18.95">
      <c r="A61" s="81" t="s">
        <v>519</v>
      </c>
      <c r="B61" s="126"/>
      <c r="C61" s="81"/>
    </row>
    <row r="62" spans="1:3" ht="18.95">
      <c r="A62" s="81" t="s">
        <v>520</v>
      </c>
      <c r="B62" s="126"/>
      <c r="C62" s="81"/>
    </row>
    <row r="63" spans="1:3" ht="18.95">
      <c r="A63" s="81" t="s">
        <v>521</v>
      </c>
      <c r="B63" s="126"/>
      <c r="C63" s="81"/>
    </row>
    <row r="64" spans="1:3" ht="18.95">
      <c r="A64" s="81" t="s">
        <v>522</v>
      </c>
      <c r="B64" s="126"/>
      <c r="C64" s="81"/>
    </row>
    <row r="65" spans="1:3" ht="18.95">
      <c r="A65" s="81" t="s">
        <v>523</v>
      </c>
      <c r="B65" s="126"/>
      <c r="C65" s="81"/>
    </row>
    <row r="66" spans="1:3" ht="18.95">
      <c r="A66" s="81" t="s">
        <v>524</v>
      </c>
      <c r="B66" s="126"/>
      <c r="C66" s="81"/>
    </row>
    <row r="67" spans="1:3" ht="18.95">
      <c r="A67" s="83" t="s">
        <v>525</v>
      </c>
      <c r="B67" s="126"/>
      <c r="C67" s="81"/>
    </row>
    <row r="68" spans="1:3" ht="18.95">
      <c r="A68" s="81" t="s">
        <v>526</v>
      </c>
      <c r="B68" s="126"/>
      <c r="C68" s="81"/>
    </row>
    <row r="69" spans="1:3" ht="18.95">
      <c r="A69" s="81" t="s">
        <v>527</v>
      </c>
      <c r="B69" s="126"/>
      <c r="C69" s="81"/>
    </row>
    <row r="70" spans="1:3" ht="18.95">
      <c r="A70" s="81" t="s">
        <v>528</v>
      </c>
      <c r="B70" s="126"/>
      <c r="C70" s="81"/>
    </row>
    <row r="71" spans="1:3" ht="18.95">
      <c r="A71" s="81" t="s">
        <v>529</v>
      </c>
      <c r="B71" s="126"/>
      <c r="C71" s="81"/>
    </row>
    <row r="72" spans="1:3" ht="18.95">
      <c r="A72" s="83"/>
      <c r="B72" s="102"/>
      <c r="C72" s="83"/>
    </row>
    <row r="73" spans="1:3" ht="18.95">
      <c r="A73" s="83"/>
      <c r="B73" s="102"/>
      <c r="C73" s="83"/>
    </row>
    <row r="74" spans="1:3" ht="18.95">
      <c r="A74" s="83"/>
      <c r="B74" s="102"/>
      <c r="C74" s="83"/>
    </row>
    <row r="75" spans="1:3" ht="18.95">
      <c r="A75" s="83"/>
      <c r="B75" s="102"/>
      <c r="C75" s="83"/>
    </row>
    <row r="76" spans="1:3" ht="13.5">
      <c r="A76" s="49"/>
      <c r="B76" s="127"/>
      <c r="C76" s="49"/>
    </row>
  </sheetData>
  <sheetProtection sheet="1" objects="1" scenarios="1"/>
  <protectedRanges>
    <protectedRange sqref="C1:C27" name="Range1"/>
  </protectedRanges>
  <hyperlinks>
    <hyperlink ref="C4" r:id="rId1" xr:uid="{00000000-0004-0000-0B00-000001000000}"/>
    <hyperlink ref="C10" r:id="rId2" xr:uid="{00000000-0004-0000-0B00-000002000000}"/>
    <hyperlink ref="C3" r:id="rId3" xr:uid="{00000000-0004-0000-0B00-000003000000}"/>
    <hyperlink ref="C2" r:id="rId4" xr:uid="{00000000-0004-0000-0B00-000004000000}"/>
    <hyperlink ref="C13" r:id="rId5" xr:uid="{00000000-0004-0000-0B00-000005000000}"/>
    <hyperlink ref="C14" r:id="rId6" xr:uid="{00000000-0004-0000-0B00-000006000000}"/>
    <hyperlink ref="C5" r:id="rId7" xr:uid="{79EF8AD3-513F-4416-9205-720BB3D165FE}"/>
    <hyperlink ref="C6" r:id="rId8" display="https://cafod.azurewebsites.net/EnterprisesWithPurposeSupportingResilientAndSustainableLocalEconomies.pdf" xr:uid="{F51B2584-54C0-46B4-8FBB-46A6E89AB95F}"/>
    <hyperlink ref="C7" r:id="rId9" display="https://www.youtube.com/playlist?list=PLKXyB2MVpO5LgZN2bpmTixvQqaM-NyYRj" xr:uid="{F8C2E308-2360-4D2E-9A22-4F326BB91DFB}"/>
    <hyperlink ref="C17" r:id="rId10" display="https://nam11.safelinks.protection.outlook.com/?url=https%3A%2F%2Fwww.epa.gov%2F&amp;data=05%7C01%7CGisele.Henriques%40crs.org%7C1da7934a4b5343ff0b6708db92909f0d%7Cb80c308cd08d4b07915c11a92d9cc6bd%7C0%7C0%7C638264922265387810%7CUnknown%7CTWFpbGZsb3d8eyJWIjoiMC4wLjAwMDAiLCJQIjoiV2luMzIiLCJBTiI6Ik1haWwiLCJXVCI6Mn0%3D%7C3000%7C%7C%7C&amp;sdata=%2F9MpqN6zlMO90q0ntNyUFr8sYIjkXukhfDECJAtxlos%3D&amp;reserved=0" xr:uid="{F4A49919-2280-46F8-94CA-9F34A8DD33BE}"/>
    <hyperlink ref="C18" r:id="rId11" display="https://nam11.safelinks.protection.outlook.com/?url=https%3A%2F%2Fwww.actioncontrelafaim.org%2Fen%2Fpublication%2Fwater-sanitation-and-hygiene-for-populations-at-risk%2F&amp;data=05%7C01%7CGisele.Henriques%40crs.org%7C1da7934a4b5343ff0b6708db92909f0d%7Cb80c308cd08d4b07915c11a92d9cc6bd%7C0%7C0%7C638264922265387810%7CUnknown%7CTWFpbGZsb3d8eyJWIjoiMC4wLjAwMDAiLCJQIjoiV2luMzIiLCJBTiI6Ik1haWwiLCJXVCI6Mn0%3D%7C3000%7C%7C%7C&amp;sdata=THQt4bGMrXgxi6eRTbJyxdQ2j1DdSvV2XrvdTp3jLRE%3D&amp;reserved=0" xr:uid="{2322E67C-634B-4362-A4E8-BFDB59E577DF}"/>
    <hyperlink ref="C19" r:id="rId12" display="https://nam11.safelinks.protection.outlook.com/?url=https%3A%2F%2Fpracticalactionpublishing.com%2Fbook%2F637%2Fengineering-in-emergencies&amp;data=05%7C01%7CGisele.Henriques%40crs.org%7C1da7934a4b5343ff0b6708db92909f0d%7Cb80c308cd08d4b07915c11a92d9cc6bd%7C0%7C0%7C638264922265387810%7CUnknown%7CTWFpbGZsb3d8eyJWIjoiMC4wLjAwMDAiLCJQIjoiV2luMzIiLCJBTiI6Ik1haWwiLCJXVCI6Mn0%3D%7C3000%7C%7C%7C&amp;sdata=B%2BkSQB1C0gGfwq%2FslHWfgPXowuY6MIGcu1y0C8Z6pos%3D&amp;reserved=0" xr:uid="{F1D54C6B-FF6B-4565-9056-6A4EB19BB16C}"/>
    <hyperlink ref="C20" r:id="rId13" tooltip="https://www.unhcr.org/what-we-do/protect-human-rights/public-health/water-sanitation-and-hygiene" display="https://nam11.safelinks.protection.outlook.com/?url=https%3A%2F%2Fwww.unhcr.org%2Fwhat-we-do%2Fprotect-human-rights%2Fpublic-health%2Fwater-sanitation-and-hygiene&amp;data=05%7C01%7CGisele.Henriques%40crs.org%7C1da7934a4b5343ff0b6708db92909f0d%7Cb80c308cd08d4b07915c11a92d9cc6bd%7C0%7C0%7C638264922265387810%7CUnknown%7CTWFpbGZsb3d8eyJWIjoiMC4wLjAwMDAiLCJQIjoiV2luMzIiLCJBTiI6Ik1haWwiLCJXVCI6Mn0%3D%7C3000%7C%7C%7C&amp;sdata=lGyhmYfVVF9%2B2GrSCl4g4am5KDrerHlyD0DeV%2FpGCsc%3D&amp;reserved=0" xr:uid="{2F6F661F-F26B-40CB-B982-F695A6D1F467}"/>
    <hyperlink ref="B21" r:id="rId14" display="https://handbook.spherestandards.org/en/sphere/" xr:uid="{E010C0D0-BF29-4D67-AF63-61E36E9F7108}"/>
    <hyperlink ref="A22" r:id="rId15" display="https://beamexchange.org/uploads/filer_public/28/ce/28ce6b54-c69c-481b-99c0-da7807ead5da/market_based_programming_framework_2022_compressed.pdf" xr:uid="{925AD48D-AC55-4E34-8038-A50E392F16FC}"/>
    <hyperlink ref="C22" r:id="rId16" display="https://beamexchange.org/uploads/filer_public/28/ce/28ce6b54-c69c-481b-99c0-da7807ead5da/market_based_programming_framework_2022_compressed.pdf" xr:uid="{11F240C8-DA25-439E-B304-B8BE1F1AA1B3}"/>
    <hyperlink ref="C16" r:id="rId17" xr:uid="{9144DEFB-251B-45B7-8FE9-642E8D72786A}"/>
    <hyperlink ref="C26" r:id="rId18" display="https://www.calpnetwork.org/wp-content/uploads/ninja-forms/2/Checklist-Review-of-environment-impact-CBI-and-Kind-assistance.pdf" xr:uid="{293C96AE-45BE-4E05-B37D-99FC8C355EA9}"/>
    <hyperlink ref="C25" r:id="rId19" xr:uid="{715FA5FC-F30E-44DB-AA1F-4B07DC195FA4}"/>
    <hyperlink ref="C27" r:id="rId20" display="https://sheltercluster.s3.eu-central-1.amazonaws.com/public/docs/2020.04.16_checklist_v1.5.pdf" xr:uid="{0D09D75B-7C27-4CEA-AAB2-F83D11E9C937}"/>
    <hyperlink ref="C24" r:id="rId21" xr:uid="{24B9CE52-A791-4849-986D-7F2EDF1974F2}"/>
    <hyperlink ref="C11" r:id="rId22" xr:uid="{92FC9374-390C-420A-AFA9-593B9C603FFD}"/>
    <hyperlink ref="C21" r:id="rId23" location="ch001" xr:uid="{4306D11C-EF81-496C-99EB-A71EF3CBF53A}"/>
    <hyperlink ref="C23" r:id="rId24" xr:uid="{E69E4F8B-3D78-43B7-80FC-BD8E96E27CE6}"/>
    <hyperlink ref="C15" r:id="rId25" xr:uid="{E48A49AB-CC11-4655-BCAE-1FDCD435B846}"/>
    <hyperlink ref="C8" r:id="rId26" xr:uid="{DAB6AAE0-D8CD-49C9-9DF2-42770EC34A07}"/>
    <hyperlink ref="C9" r:id="rId27" xr:uid="{5D88DB2F-5E3F-4179-8B45-68A842D72D53}"/>
  </hyperlinks>
  <pageMargins left="0.7" right="0.7" top="0.75" bottom="0.75" header="0.3" footer="0.3"/>
  <pageSetup orientation="portrait" r:id="rId2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F78E8-CC07-47E8-ADE3-8D9BEBDC4401}">
  <dimension ref="A1"/>
  <sheetViews>
    <sheetView workbookViewId="0">
      <selection activeCell="D4" sqref="D4"/>
    </sheetView>
  </sheetViews>
  <sheetFormatPr defaultRowHeight="12.6"/>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8393A-1255-4C59-BFB4-7CE077A606BB}">
  <sheetPr codeName="Sheet2">
    <tabColor rgb="FF80CBC4"/>
  </sheetPr>
  <dimension ref="A1:T26"/>
  <sheetViews>
    <sheetView topLeftCell="A20" zoomScale="80" zoomScaleNormal="80" workbookViewId="0">
      <selection activeCell="B26" sqref="B26"/>
    </sheetView>
  </sheetViews>
  <sheetFormatPr defaultRowHeight="20.100000000000001"/>
  <cols>
    <col min="1" max="1" width="35.42578125" style="152" customWidth="1"/>
    <col min="2" max="2" width="172.28515625" style="28" customWidth="1"/>
    <col min="3" max="3" width="44.7109375" customWidth="1"/>
    <col min="12" max="12" width="7.140625" customWidth="1"/>
    <col min="13" max="20" width="8.7109375" hidden="1" customWidth="1"/>
  </cols>
  <sheetData>
    <row r="1" spans="1:20" ht="24.95">
      <c r="A1" s="204" t="s">
        <v>8</v>
      </c>
      <c r="B1" s="204"/>
    </row>
    <row r="2" spans="1:20">
      <c r="A2" s="151"/>
      <c r="B2" s="52" t="s">
        <v>9</v>
      </c>
    </row>
    <row r="3" spans="1:20" ht="115.5" customHeight="1">
      <c r="A3" s="205" t="s">
        <v>10</v>
      </c>
      <c r="B3" s="207" t="s">
        <v>11</v>
      </c>
    </row>
    <row r="4" spans="1:20" s="5" customFormat="1" ht="393" customHeight="1">
      <c r="A4" s="206"/>
      <c r="B4" s="208"/>
    </row>
    <row r="5" spans="1:20" ht="120">
      <c r="A5" s="156" t="s">
        <v>12</v>
      </c>
      <c r="B5" s="157" t="s">
        <v>13</v>
      </c>
      <c r="C5" s="1"/>
      <c r="D5" s="1"/>
      <c r="E5" s="1"/>
      <c r="F5" s="1"/>
      <c r="G5" s="1"/>
      <c r="H5" s="1"/>
      <c r="I5" s="1"/>
      <c r="J5" s="1"/>
      <c r="K5" s="1"/>
      <c r="L5" s="1"/>
      <c r="M5" s="1"/>
      <c r="N5" s="1"/>
      <c r="O5" s="1"/>
      <c r="P5" s="1"/>
      <c r="Q5" s="1"/>
      <c r="R5" s="1"/>
      <c r="S5" s="1"/>
      <c r="T5" s="1"/>
    </row>
    <row r="6" spans="1:20" ht="86.1" customHeight="1">
      <c r="A6" s="156" t="s">
        <v>14</v>
      </c>
      <c r="B6" s="158" t="s">
        <v>15</v>
      </c>
      <c r="C6" s="1"/>
      <c r="D6" s="1"/>
      <c r="E6" s="1"/>
      <c r="F6" s="1"/>
      <c r="G6" s="1"/>
      <c r="H6" s="1"/>
      <c r="I6" s="1"/>
      <c r="J6" s="1"/>
      <c r="K6" s="1"/>
      <c r="L6" s="1"/>
      <c r="M6" s="1"/>
      <c r="N6" s="1"/>
      <c r="O6" s="1"/>
      <c r="P6" s="1"/>
      <c r="Q6" s="1"/>
      <c r="R6" s="1"/>
      <c r="S6" s="1"/>
      <c r="T6" s="1"/>
    </row>
    <row r="7" spans="1:20" ht="89.1" customHeight="1">
      <c r="A7" s="156" t="s">
        <v>16</v>
      </c>
      <c r="B7" s="157" t="s">
        <v>17</v>
      </c>
      <c r="C7" s="1"/>
      <c r="D7" s="1"/>
      <c r="E7" s="1"/>
      <c r="F7" s="1"/>
      <c r="G7" s="1"/>
      <c r="H7" s="1"/>
      <c r="I7" s="1"/>
      <c r="J7" s="1"/>
      <c r="K7" s="1"/>
      <c r="L7" s="1"/>
      <c r="M7" s="1"/>
      <c r="N7" s="1"/>
      <c r="O7" s="1"/>
      <c r="P7" s="1"/>
      <c r="Q7" s="1"/>
      <c r="R7" s="1"/>
      <c r="S7" s="1"/>
      <c r="T7" s="1"/>
    </row>
    <row r="8" spans="1:20" ht="99.95">
      <c r="A8" s="156" t="s">
        <v>18</v>
      </c>
      <c r="B8" s="159" t="s">
        <v>19</v>
      </c>
      <c r="C8" s="1"/>
      <c r="D8" s="1"/>
      <c r="E8" s="1"/>
      <c r="F8" s="1"/>
      <c r="G8" s="1"/>
      <c r="H8" s="1"/>
      <c r="I8" s="1"/>
      <c r="J8" s="1"/>
      <c r="K8" s="1"/>
      <c r="L8" s="1"/>
      <c r="M8" s="1"/>
      <c r="N8" s="1"/>
      <c r="O8" s="1"/>
      <c r="P8" s="1"/>
      <c r="Q8" s="1"/>
      <c r="R8" s="1"/>
      <c r="S8" s="1"/>
      <c r="T8" s="1"/>
    </row>
    <row r="9" spans="1:20" ht="60">
      <c r="A9" s="156" t="s">
        <v>20</v>
      </c>
      <c r="B9" s="160" t="s">
        <v>21</v>
      </c>
      <c r="C9" s="1"/>
      <c r="D9" s="1"/>
      <c r="E9" s="1"/>
      <c r="F9" s="1"/>
      <c r="G9" s="1"/>
      <c r="H9" s="1"/>
      <c r="I9" s="1"/>
      <c r="J9" s="1"/>
      <c r="K9" s="1"/>
      <c r="L9" s="1"/>
      <c r="M9" s="1"/>
      <c r="N9" s="1"/>
      <c r="O9" s="1"/>
      <c r="P9" s="1"/>
      <c r="Q9" s="1"/>
      <c r="R9" s="1"/>
      <c r="S9" s="1"/>
      <c r="T9" s="1"/>
    </row>
    <row r="10" spans="1:20" ht="101.1" customHeight="1">
      <c r="A10" s="156" t="s">
        <v>22</v>
      </c>
      <c r="B10" s="161" t="s">
        <v>23</v>
      </c>
      <c r="C10" s="1"/>
      <c r="D10" s="1"/>
      <c r="E10" s="1"/>
      <c r="F10" s="1"/>
      <c r="G10" s="1"/>
      <c r="H10" s="1"/>
      <c r="I10" s="1"/>
      <c r="J10" s="1"/>
      <c r="K10" s="1"/>
      <c r="L10" s="1"/>
      <c r="M10" s="1"/>
      <c r="N10" s="1"/>
      <c r="O10" s="1"/>
      <c r="P10" s="1"/>
      <c r="Q10" s="1"/>
      <c r="R10" s="1"/>
      <c r="S10" s="1"/>
      <c r="T10" s="1"/>
    </row>
    <row r="11" spans="1:20" ht="60">
      <c r="A11" s="156" t="s">
        <v>24</v>
      </c>
      <c r="B11" s="162" t="s">
        <v>25</v>
      </c>
      <c r="C11" s="1"/>
      <c r="D11" s="1"/>
      <c r="E11" s="1"/>
      <c r="F11" s="1"/>
      <c r="G11" s="1"/>
      <c r="H11" s="1"/>
      <c r="I11" s="1"/>
      <c r="J11" s="1"/>
      <c r="K11" s="1"/>
      <c r="L11" s="1"/>
      <c r="M11" s="1"/>
      <c r="N11" s="1"/>
      <c r="O11" s="1"/>
      <c r="P11" s="1"/>
      <c r="Q11" s="1"/>
      <c r="R11" s="1"/>
      <c r="S11" s="1"/>
      <c r="T11" s="1"/>
    </row>
    <row r="12" spans="1:20">
      <c r="A12" s="156" t="s">
        <v>26</v>
      </c>
      <c r="B12" s="163" t="s">
        <v>27</v>
      </c>
    </row>
    <row r="13" spans="1:20">
      <c r="B13" s="164"/>
    </row>
    <row r="14" spans="1:20">
      <c r="B14" s="164"/>
    </row>
    <row r="15" spans="1:20" ht="24.95">
      <c r="B15" s="165" t="s">
        <v>28</v>
      </c>
    </row>
    <row r="16" spans="1:20" ht="39.950000000000003">
      <c r="B16" s="166" t="s">
        <v>29</v>
      </c>
    </row>
    <row r="17" spans="2:2">
      <c r="B17" s="167" t="s">
        <v>30</v>
      </c>
    </row>
    <row r="18" spans="2:2">
      <c r="B18" s="167" t="s">
        <v>31</v>
      </c>
    </row>
    <row r="19" spans="2:2">
      <c r="B19" s="167" t="s">
        <v>32</v>
      </c>
    </row>
    <row r="20" spans="2:2">
      <c r="B20" s="167" t="s">
        <v>33</v>
      </c>
    </row>
    <row r="21" spans="2:2">
      <c r="B21" s="167" t="s">
        <v>34</v>
      </c>
    </row>
    <row r="22" spans="2:2">
      <c r="B22" s="167" t="s">
        <v>35</v>
      </c>
    </row>
    <row r="23" spans="2:2" ht="39.950000000000003">
      <c r="B23" s="166" t="s">
        <v>36</v>
      </c>
    </row>
    <row r="24" spans="2:2">
      <c r="B24" s="167" t="s">
        <v>37</v>
      </c>
    </row>
    <row r="25" spans="2:2">
      <c r="B25" s="168" t="s">
        <v>38</v>
      </c>
    </row>
    <row r="26" spans="2:2" ht="22.5">
      <c r="B26" s="169" t="s">
        <v>39</v>
      </c>
    </row>
  </sheetData>
  <sheetProtection sheet="1" objects="1" scenarios="1"/>
  <protectedRanges>
    <protectedRange sqref="B2" name="Range1"/>
  </protectedRanges>
  <mergeCells count="3">
    <mergeCell ref="A1:B1"/>
    <mergeCell ref="A3:A4"/>
    <mergeCell ref="B3:B4"/>
  </mergeCells>
  <hyperlinks>
    <hyperlink ref="A6" location="FSL_CCA!A1" display="Food Security &amp; Livelihoods (FSL) and Climate Change Adaptation (CCA)" xr:uid="{EE7641BA-2413-49CC-AE75-C4A012C81770}"/>
    <hyperlink ref="A7" location="'Shelter&amp;Settlements'!A1" display="Shelter&amp;Settlements" xr:uid="{843DC76C-BF1B-46C2-AC30-8F0D4D1B9735}"/>
    <hyperlink ref="A8" location="WASH!A1" display="WASH" xr:uid="{3BDB9CD6-3985-4482-AEF2-B0FF2F3EF024}"/>
    <hyperlink ref="A5" location="ECO_DRR!A1" display="Ecosystems based Disaster Risk Reduction (DRR) " xr:uid="{D94DFBB0-7472-46E2-BF1A-561619413B22}"/>
    <hyperlink ref="B2" r:id="rId1" display="https://efom.crs.org/environmental-stewardship-tool/" xr:uid="{351ABA4A-4D58-4C1C-998F-8C3B0B7D28C6}"/>
    <hyperlink ref="B25" r:id="rId2" xr:uid="{C591A7B3-F4EC-4D54-BDEA-DFF77E3C3B65}"/>
    <hyperlink ref="A9" location="Market_CVA!A1" display="Market Systems _ CVA (Cash and Voucher Asssitance) " xr:uid="{65A662A3-8415-4C8E-BB21-6F2CADAA24E4}"/>
    <hyperlink ref="A10" location="Operations!A1" display="Operations " xr:uid="{76EB5FA3-C6D2-4631-86AF-7FC7589024B8}"/>
    <hyperlink ref="A11" location="'Safe&amp;Dignified'!A1" display="Safe and Dignified Programming " xr:uid="{06DC5EB2-70C2-4BC2-A11C-E589DC1C6E27}"/>
    <hyperlink ref="A12" location="References!A1" display="Reference" xr:uid="{38FB7303-BBD8-493E-941C-30CCFA9DAA0A}"/>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O42"/>
  <sheetViews>
    <sheetView zoomScale="80" zoomScaleNormal="80" workbookViewId="0">
      <pane ySplit="3" topLeftCell="A5" activePane="bottomLeft" state="frozen"/>
      <selection pane="bottomLeft" activeCell="B5" sqref="B5"/>
      <selection activeCell="D4" sqref="D4"/>
    </sheetView>
  </sheetViews>
  <sheetFormatPr defaultRowHeight="12.6"/>
  <cols>
    <col min="1" max="1" width="59.7109375" customWidth="1"/>
    <col min="2" max="2" width="32" customWidth="1"/>
    <col min="3" max="3" width="24.42578125" customWidth="1"/>
    <col min="4" max="4" width="9" hidden="1" customWidth="1"/>
    <col min="5" max="5" width="0.28515625" hidden="1" customWidth="1"/>
    <col min="6" max="6" width="4" hidden="1" customWidth="1"/>
    <col min="7" max="7" width="3.28515625" hidden="1" customWidth="1"/>
    <col min="8" max="8" width="3" hidden="1" customWidth="1"/>
    <col min="9" max="9" width="3.28515625" hidden="1" customWidth="1"/>
    <col min="10" max="10" width="13.7109375" customWidth="1"/>
    <col min="11" max="11" width="30.5703125" customWidth="1"/>
    <col min="12" max="12" width="19.140625" customWidth="1"/>
    <col min="13" max="13" width="15.42578125" customWidth="1"/>
    <col min="14" max="14" width="12.7109375" bestFit="1" customWidth="1"/>
    <col min="15" max="15" width="7.5703125" customWidth="1"/>
  </cols>
  <sheetData>
    <row r="1" spans="1:15" ht="15.95">
      <c r="A1" s="15" t="s">
        <v>40</v>
      </c>
      <c r="B1" s="15" t="s">
        <v>40</v>
      </c>
    </row>
    <row r="2" spans="1:15" ht="42" customHeight="1">
      <c r="A2" s="53" t="s">
        <v>41</v>
      </c>
    </row>
    <row r="3" spans="1:15" ht="36" customHeight="1" thickBot="1">
      <c r="A3" s="54" t="s">
        <v>42</v>
      </c>
      <c r="B3" s="54" t="s">
        <v>43</v>
      </c>
      <c r="C3" s="54" t="s">
        <v>44</v>
      </c>
    </row>
    <row r="4" spans="1:15" ht="31.5" customHeight="1" thickBot="1">
      <c r="A4" s="209" t="s">
        <v>45</v>
      </c>
      <c r="B4" s="210"/>
      <c r="C4" s="211"/>
    </row>
    <row r="5" spans="1:15" ht="76.5" thickBot="1">
      <c r="A5" s="144" t="s">
        <v>46</v>
      </c>
      <c r="B5" s="55"/>
      <c r="C5" s="56"/>
      <c r="K5" s="43"/>
      <c r="L5" s="72" t="s">
        <v>47</v>
      </c>
      <c r="M5" s="72" t="s">
        <v>48</v>
      </c>
      <c r="N5" s="72" t="s">
        <v>49</v>
      </c>
    </row>
    <row r="6" spans="1:15" ht="38.450000000000003" thickBot="1">
      <c r="A6" s="144" t="s">
        <v>50</v>
      </c>
      <c r="B6" s="55"/>
      <c r="C6" s="57"/>
      <c r="K6" s="73" t="s">
        <v>51</v>
      </c>
      <c r="L6" s="32">
        <f>COUNTIF(B5:B13,"yes")</f>
        <v>0</v>
      </c>
      <c r="M6" s="32">
        <f>COUNTIF(B5:B13,"somewhat")</f>
        <v>0</v>
      </c>
      <c r="N6" s="32">
        <f>COUNTIF(B5:B13,"no")</f>
        <v>0</v>
      </c>
    </row>
    <row r="7" spans="1:15" ht="76.5" thickBot="1">
      <c r="A7" s="144" t="s">
        <v>52</v>
      </c>
      <c r="B7" s="55"/>
      <c r="C7" s="56"/>
      <c r="K7" s="73" t="s">
        <v>53</v>
      </c>
      <c r="L7" s="32">
        <f>COUNTIF(B15:B17,"yes")</f>
        <v>0</v>
      </c>
      <c r="M7" s="32">
        <f>COUNTIF(B15:B17,"somewhat")</f>
        <v>0</v>
      </c>
      <c r="N7" s="32">
        <f>COUNTIF(B15:B17,"no")</f>
        <v>0</v>
      </c>
    </row>
    <row r="8" spans="1:15" ht="57.6" thickBot="1">
      <c r="A8" s="144" t="s">
        <v>54</v>
      </c>
      <c r="B8" s="55"/>
      <c r="C8" s="56"/>
      <c r="K8" s="73" t="s">
        <v>55</v>
      </c>
      <c r="L8" s="32">
        <f>COUNTIF(B19:B24,"yes")</f>
        <v>0</v>
      </c>
      <c r="M8" s="32">
        <f>COUNTIF(B19:B24,"somewhat")</f>
        <v>0</v>
      </c>
      <c r="N8" s="32">
        <f>COUNTIF(B19:B24,"no")</f>
        <v>0</v>
      </c>
      <c r="O8" s="17"/>
    </row>
    <row r="9" spans="1:15" ht="40.5" thickBot="1">
      <c r="A9" s="144" t="s">
        <v>56</v>
      </c>
      <c r="B9" s="55"/>
      <c r="C9" s="56"/>
      <c r="D9" s="1"/>
      <c r="E9" s="1" t="s">
        <v>57</v>
      </c>
      <c r="F9" s="1" t="s">
        <v>58</v>
      </c>
      <c r="G9" s="1" t="s">
        <v>59</v>
      </c>
      <c r="H9" s="12" t="s">
        <v>60</v>
      </c>
      <c r="K9" s="73" t="s">
        <v>61</v>
      </c>
      <c r="L9" s="32">
        <f>COUNTIF(B26:B36,"yes")</f>
        <v>0</v>
      </c>
      <c r="M9" s="32">
        <f>COUNTIF(B26:B36,"somewhat")</f>
        <v>0</v>
      </c>
      <c r="N9" s="32">
        <f>COUNTIF(B26:B36,"no")</f>
        <v>0</v>
      </c>
    </row>
    <row r="10" spans="1:15" ht="40.5" thickBot="1">
      <c r="A10" s="144" t="s">
        <v>62</v>
      </c>
      <c r="B10" s="55"/>
      <c r="C10" s="56"/>
      <c r="D10" s="1"/>
      <c r="E10" s="1"/>
      <c r="K10" s="73" t="s">
        <v>63</v>
      </c>
      <c r="L10" s="32">
        <f>COUNTIF(B39:B41,"yes")</f>
        <v>0</v>
      </c>
      <c r="M10" s="32">
        <f>COUNTIF(B39:B41,"somewhat")</f>
        <v>0</v>
      </c>
      <c r="N10" s="32">
        <f>COUNTIF(B39:B41,"no")</f>
        <v>0</v>
      </c>
    </row>
    <row r="11" spans="1:15" ht="38.450000000000003" thickBot="1">
      <c r="A11" s="144" t="s">
        <v>64</v>
      </c>
      <c r="B11" s="55"/>
      <c r="C11" s="56"/>
      <c r="E11" s="1"/>
    </row>
    <row r="12" spans="1:15" ht="95.45" thickBot="1">
      <c r="A12" s="144" t="s">
        <v>65</v>
      </c>
      <c r="B12" s="55"/>
      <c r="C12" s="56"/>
    </row>
    <row r="13" spans="1:15" ht="57.6" thickBot="1">
      <c r="A13" s="144" t="s">
        <v>66</v>
      </c>
      <c r="B13" s="58"/>
      <c r="C13" s="59"/>
    </row>
    <row r="14" spans="1:15" ht="19.5" thickBot="1">
      <c r="A14" s="147" t="s">
        <v>67</v>
      </c>
      <c r="B14" s="60"/>
      <c r="C14" s="61"/>
    </row>
    <row r="15" spans="1:15" ht="57.6" thickBot="1">
      <c r="A15" s="144" t="s">
        <v>68</v>
      </c>
      <c r="B15" s="55"/>
      <c r="C15" s="62"/>
    </row>
    <row r="16" spans="1:15" ht="38.450000000000003" thickBot="1">
      <c r="A16" s="144" t="s">
        <v>69</v>
      </c>
      <c r="B16" s="55"/>
      <c r="C16" s="56"/>
    </row>
    <row r="17" spans="1:4" ht="57.6" thickBot="1">
      <c r="A17" s="144" t="s">
        <v>70</v>
      </c>
      <c r="B17" s="67"/>
      <c r="C17" s="59"/>
    </row>
    <row r="18" spans="1:4" ht="19.5" thickBot="1">
      <c r="A18" s="148" t="s">
        <v>71</v>
      </c>
      <c r="B18" s="63"/>
      <c r="C18" s="64"/>
    </row>
    <row r="19" spans="1:4" ht="38.450000000000003" thickBot="1">
      <c r="A19" s="144" t="s">
        <v>72</v>
      </c>
      <c r="B19" s="67"/>
      <c r="C19" s="56"/>
    </row>
    <row r="20" spans="1:4" ht="57.6" thickBot="1">
      <c r="A20" s="144" t="s">
        <v>73</v>
      </c>
      <c r="B20" s="55"/>
      <c r="C20" s="56"/>
    </row>
    <row r="21" spans="1:4" ht="38.450000000000003" thickBot="1">
      <c r="A21" s="144" t="s">
        <v>74</v>
      </c>
      <c r="B21" s="55"/>
      <c r="C21" s="56"/>
    </row>
    <row r="22" spans="1:4" ht="57.6" thickBot="1">
      <c r="A22" s="144" t="s">
        <v>75</v>
      </c>
      <c r="B22" s="55"/>
      <c r="C22" s="56"/>
      <c r="D22" s="22"/>
    </row>
    <row r="23" spans="1:4" ht="76.5" thickBot="1">
      <c r="A23" s="144" t="s">
        <v>76</v>
      </c>
      <c r="B23" s="55"/>
      <c r="C23" s="56"/>
    </row>
    <row r="24" spans="1:4" ht="38.450000000000003" thickBot="1">
      <c r="A24" s="144" t="s">
        <v>77</v>
      </c>
      <c r="B24" s="55"/>
      <c r="C24" s="59"/>
    </row>
    <row r="25" spans="1:4" ht="19.5" thickBot="1">
      <c r="A25" s="148" t="s">
        <v>78</v>
      </c>
      <c r="B25" s="65"/>
      <c r="C25" s="66"/>
    </row>
    <row r="26" spans="1:4" ht="57.6" thickBot="1">
      <c r="A26" s="144" t="s">
        <v>79</v>
      </c>
      <c r="B26" s="67"/>
      <c r="C26" s="62"/>
    </row>
    <row r="27" spans="1:4" ht="76.5" thickBot="1">
      <c r="A27" s="144" t="s">
        <v>80</v>
      </c>
      <c r="B27" s="55"/>
      <c r="C27" s="56"/>
    </row>
    <row r="28" spans="1:4" ht="38.450000000000003" thickBot="1">
      <c r="A28" s="144" t="s">
        <v>81</v>
      </c>
      <c r="B28" s="55"/>
      <c r="C28" s="56"/>
    </row>
    <row r="29" spans="1:4" ht="57.6" thickBot="1">
      <c r="A29" s="75" t="str">
        <f>[2]Tier1!A29</f>
        <v>Programme activities may involve waste disposal in nearby local water streams and/or where there are risks of infiltration to ground water via soil</v>
      </c>
      <c r="B29" s="55"/>
      <c r="C29" s="56"/>
      <c r="D29" s="22"/>
    </row>
    <row r="30" spans="1:4" ht="60.6" customHeight="1" thickBot="1">
      <c r="A30" s="144" t="s">
        <v>82</v>
      </c>
      <c r="B30" s="55"/>
      <c r="C30" s="56"/>
    </row>
    <row r="31" spans="1:4" ht="57.6" thickBot="1">
      <c r="A31" s="144" t="s">
        <v>83</v>
      </c>
      <c r="B31" s="55"/>
      <c r="C31" s="56"/>
    </row>
    <row r="32" spans="1:4" ht="38.450000000000003" thickBot="1">
      <c r="A32" s="144" t="s">
        <v>84</v>
      </c>
      <c r="B32" s="55"/>
      <c r="C32" s="56"/>
    </row>
    <row r="33" spans="1:11" ht="76.5" thickBot="1">
      <c r="A33" s="144" t="s">
        <v>85</v>
      </c>
      <c r="B33" s="55"/>
      <c r="C33" s="56"/>
    </row>
    <row r="34" spans="1:11" ht="57.6" thickBot="1">
      <c r="A34" s="144" t="s">
        <v>86</v>
      </c>
      <c r="B34" s="55"/>
      <c r="C34" s="56"/>
    </row>
    <row r="35" spans="1:11" ht="38.450000000000003" thickBot="1">
      <c r="A35" s="144" t="s">
        <v>87</v>
      </c>
      <c r="B35" s="145"/>
      <c r="C35" s="68"/>
    </row>
    <row r="36" spans="1:11" ht="77.099999999999994" thickTop="1" thickBot="1">
      <c r="A36" s="144" t="s">
        <v>88</v>
      </c>
      <c r="B36" s="146"/>
      <c r="C36" s="69"/>
    </row>
    <row r="37" spans="1:11" ht="57.95" thickTop="1" thickBot="1">
      <c r="A37" s="170" t="s">
        <v>89</v>
      </c>
      <c r="B37" s="146"/>
      <c r="C37" s="69"/>
    </row>
    <row r="38" spans="1:11" ht="20.100000000000001" thickTop="1" thickBot="1">
      <c r="A38" s="148" t="s">
        <v>90</v>
      </c>
      <c r="B38" s="70"/>
      <c r="C38" s="71"/>
    </row>
    <row r="39" spans="1:11" ht="76.5" thickBot="1">
      <c r="A39" s="170" t="s">
        <v>91</v>
      </c>
      <c r="B39" s="55"/>
      <c r="C39" s="56"/>
    </row>
    <row r="40" spans="1:11" ht="57.6" thickBot="1">
      <c r="A40" s="144" t="s">
        <v>92</v>
      </c>
      <c r="B40" s="67"/>
      <c r="C40" s="56"/>
      <c r="K40" s="42"/>
    </row>
    <row r="41" spans="1:11" ht="38.450000000000003" thickBot="1">
      <c r="A41" s="171" t="s">
        <v>93</v>
      </c>
      <c r="B41" s="67"/>
      <c r="C41" s="56"/>
    </row>
    <row r="42" spans="1:11" ht="14.45">
      <c r="A42" s="149"/>
      <c r="D42" s="22"/>
    </row>
  </sheetData>
  <sheetProtection formatCells="0" formatColumns="0" formatRows="0" insertColumns="0" insertRows="0" insertHyperlinks="0" deleteColumns="0" deleteRows="0" selectLockedCells="1" sort="0"/>
  <mergeCells count="1">
    <mergeCell ref="A4:C4"/>
  </mergeCells>
  <conditionalFormatting sqref="B5:B13 B15:B17 B19:B24 B26:B37 B39:B41">
    <cfRule type="cellIs" dxfId="21" priority="2" operator="equal">
      <formula>"yes"</formula>
    </cfRule>
    <cfRule type="cellIs" dxfId="20" priority="3" operator="equal">
      <formula>"somewhat"</formula>
    </cfRule>
    <cfRule type="containsText" dxfId="19" priority="5" operator="containsText" text="no">
      <formula>NOT(ISERROR(SEARCH("no",B5)))</formula>
    </cfRule>
  </conditionalFormatting>
  <dataValidations xWindow="1022" yWindow="487" count="2">
    <dataValidation type="list" allowBlank="1" showInputMessage="1" showErrorMessage="1" sqref="B39:B41 B5:B13 B15:B17 B19:B24 B26:B37" xr:uid="{00000000-0002-0000-0100-000000000000}">
      <formula1>YesNo</formula1>
    </dataValidation>
    <dataValidation allowBlank="1" showInputMessage="1" showErrorMessage="1" promptTitle="Guidance" prompt="Read through each statement and select &quot;yes&quot;, &quot;somewhat&quot;, or &quot;no&quot; as it relates to your programme activities and the geographic area the programme will take place. If the statement is not applicable to your context, select &quot;n/a&quot;." sqref="A3:A4" xr:uid="{00000000-0002-0000-0100-000001000000}"/>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2060"/>
  </sheetPr>
  <dimension ref="A1:S41"/>
  <sheetViews>
    <sheetView zoomScaleNormal="100" workbookViewId="0">
      <pane ySplit="3" topLeftCell="A8" activePane="bottomLeft" state="frozen"/>
      <selection pane="bottomLeft" activeCell="C2" sqref="C2:H2"/>
      <selection activeCell="D4" sqref="D4"/>
    </sheetView>
  </sheetViews>
  <sheetFormatPr defaultRowHeight="12.6"/>
  <cols>
    <col min="1" max="1" width="51.5703125" customWidth="1"/>
    <col min="2" max="2" width="30.28515625" customWidth="1"/>
    <col min="3" max="3" width="18.42578125" customWidth="1"/>
    <col min="4" max="4" width="18.42578125" hidden="1" customWidth="1"/>
    <col min="5" max="5" width="18.42578125" customWidth="1"/>
    <col min="6" max="6" width="28.85546875" hidden="1" customWidth="1"/>
    <col min="7" max="7" width="21.5703125" hidden="1" customWidth="1"/>
    <col min="8" max="8" width="33.42578125" customWidth="1"/>
    <col min="10" max="10" width="10.85546875" hidden="1" customWidth="1"/>
    <col min="11" max="11" width="7.85546875" hidden="1" customWidth="1"/>
    <col min="12" max="12" width="15.7109375" hidden="1" customWidth="1"/>
    <col min="13" max="13" width="7.42578125" customWidth="1"/>
    <col min="14" max="14" width="16.28515625" customWidth="1"/>
  </cols>
  <sheetData>
    <row r="1" spans="1:19" ht="6" customHeight="1">
      <c r="A1" s="16" t="str">
        <f>Tier1!A1</f>
        <v>ABC</v>
      </c>
      <c r="B1" s="16" t="str">
        <f>Tier1!B1</f>
        <v>ABC</v>
      </c>
    </row>
    <row r="2" spans="1:19" ht="75.599999999999994" customHeight="1">
      <c r="A2" s="53" t="s">
        <v>41</v>
      </c>
      <c r="B2" s="49"/>
      <c r="C2" s="215" t="s">
        <v>94</v>
      </c>
      <c r="D2" s="216"/>
      <c r="E2" s="216"/>
      <c r="F2" s="216"/>
      <c r="G2" s="216"/>
      <c r="H2" s="217"/>
      <c r="I2" s="30"/>
      <c r="J2" s="30"/>
      <c r="K2" s="30"/>
      <c r="L2" s="30"/>
      <c r="M2" s="30"/>
      <c r="N2" s="30"/>
      <c r="O2" s="30"/>
      <c r="P2" s="30"/>
      <c r="Q2" s="30"/>
      <c r="R2" s="30"/>
      <c r="S2" s="30"/>
    </row>
    <row r="3" spans="1:19" ht="26.1" customHeight="1">
      <c r="A3" s="74" t="s">
        <v>95</v>
      </c>
      <c r="B3" s="74" t="s">
        <v>96</v>
      </c>
      <c r="C3" s="74" t="s">
        <v>97</v>
      </c>
      <c r="D3" s="74" t="s">
        <v>98</v>
      </c>
      <c r="E3" s="74" t="s">
        <v>99</v>
      </c>
      <c r="F3" s="74" t="s">
        <v>100</v>
      </c>
      <c r="G3" s="74" t="s">
        <v>101</v>
      </c>
      <c r="H3" s="74" t="s">
        <v>102</v>
      </c>
    </row>
    <row r="4" spans="1:19" ht="15" customHeight="1">
      <c r="A4" s="74"/>
      <c r="B4" s="74"/>
      <c r="C4" s="74"/>
      <c r="D4" s="74"/>
      <c r="E4" s="74"/>
      <c r="F4" s="74"/>
      <c r="G4" s="74"/>
      <c r="H4" s="74"/>
    </row>
    <row r="5" spans="1:19" ht="75.95">
      <c r="A5" s="75" t="str">
        <f>Tier1!A5</f>
        <v xml:space="preserve">Programme activities may negatively impact resources (drinking water or water for agricultural inputs, food, soil, fuel, medicines, building materials, shells, coral, lime) </v>
      </c>
      <c r="B5" s="23"/>
      <c r="C5" s="25"/>
      <c r="D5" s="25" t="b">
        <f>IF(C5="High",3,IF(C5="Medium",2,IF(C5="Low",1)))</f>
        <v>0</v>
      </c>
      <c r="E5" s="25"/>
      <c r="F5" s="26" t="b">
        <f>IF(E5="High",3,IF(E5="Medium",2,IF(E5="Low",1)))</f>
        <v>0</v>
      </c>
      <c r="G5" s="27">
        <f>D5*F5</f>
        <v>0</v>
      </c>
      <c r="H5" s="27" t="str">
        <f>IF(G5&gt;5,"High",IF(G5&gt;2,"Medium",IF(G5&gt;0,"Low","")))</f>
        <v/>
      </c>
      <c r="N5" s="141"/>
    </row>
    <row r="6" spans="1:19" ht="38.1">
      <c r="A6" s="75" t="str">
        <f>Tier1!A6</f>
        <v xml:space="preserve">Programme activities may add to demands on local resources, such as water supply systems </v>
      </c>
      <c r="B6" s="23"/>
      <c r="C6" s="25"/>
      <c r="D6" s="25" t="b">
        <f t="shared" ref="D6:D41" si="0">IF(C6="High",3,IF(C6="Medium",2,IF(C6="Low",1)))</f>
        <v>0</v>
      </c>
      <c r="E6" s="25"/>
      <c r="F6" s="26" t="b">
        <f t="shared" ref="F6:F41" si="1">IF(E6="High",3,IF(E6="Medium",2,IF(E6="Low",1)))</f>
        <v>0</v>
      </c>
      <c r="G6" s="27">
        <f t="shared" ref="G6:G41" si="2">D6*F6</f>
        <v>0</v>
      </c>
      <c r="H6" s="27" t="str">
        <f>IF(G6&gt;5,"High",IF(G6&gt;2,"Medium",IF(G6&gt;0,"Low","")))</f>
        <v/>
      </c>
      <c r="J6" s="212" t="s">
        <v>103</v>
      </c>
      <c r="K6" s="213"/>
      <c r="L6" s="214"/>
    </row>
    <row r="7" spans="1:19" ht="75.95">
      <c r="A7" s="75" t="str">
        <f>Tier1!A7</f>
        <v>Programme activities may negatively impact indigenous and traditional communities, such as restricting their traditional or customary access to and use of natural resources</v>
      </c>
      <c r="B7" s="23"/>
      <c r="C7" s="25"/>
      <c r="D7" s="25" t="b">
        <f t="shared" si="0"/>
        <v>0</v>
      </c>
      <c r="E7" s="25"/>
      <c r="F7" s="26" t="b">
        <f t="shared" si="1"/>
        <v>0</v>
      </c>
      <c r="G7" s="27">
        <f t="shared" si="2"/>
        <v>0</v>
      </c>
      <c r="H7" s="27" t="str">
        <f>IF(G7&gt;5,"High",IF(G7&gt;2,"Medium",IF(G7&gt;0,"Low","")))</f>
        <v/>
      </c>
      <c r="J7" s="2" t="s">
        <v>104</v>
      </c>
      <c r="K7" s="2" t="s">
        <v>105</v>
      </c>
      <c r="L7" s="3" t="s">
        <v>106</v>
      </c>
    </row>
    <row r="8" spans="1:19" ht="57">
      <c r="A8" s="75" t="str">
        <f>Tier1!A8</f>
        <v>Programme activities may negatively affect downstream users of resources, notably surface and groundwater</v>
      </c>
      <c r="B8" s="23"/>
      <c r="C8" s="25"/>
      <c r="D8" s="25" t="b">
        <f t="shared" si="0"/>
        <v>0</v>
      </c>
      <c r="E8" s="25"/>
      <c r="F8" s="26" t="b">
        <f t="shared" si="1"/>
        <v>0</v>
      </c>
      <c r="G8" s="27">
        <f t="shared" si="2"/>
        <v>0</v>
      </c>
      <c r="H8" s="27" t="str">
        <f>IF(G8&gt;5,"High",IF(G8&gt;2,"Medium",IF(G8&gt;0,"Low","")))</f>
        <v/>
      </c>
    </row>
    <row r="9" spans="1:19" ht="38.1">
      <c r="A9" s="75" t="str">
        <f>Tier1!A9</f>
        <v>Programme activities may negatively affect downstream or neighbouring settlements</v>
      </c>
      <c r="B9" s="24"/>
      <c r="C9" s="25"/>
      <c r="D9" s="25" t="b">
        <f t="shared" si="0"/>
        <v>0</v>
      </c>
      <c r="E9" s="25"/>
      <c r="F9" s="26" t="b">
        <f t="shared" si="1"/>
        <v>0</v>
      </c>
      <c r="G9" s="27">
        <f t="shared" si="2"/>
        <v>0</v>
      </c>
      <c r="H9" s="27" t="str">
        <f t="shared" ref="H9:H41" si="3">IF(G9&gt;5,"High",IF(G9&gt;2,"Medium",IF(G9&gt;0,"Low","")))</f>
        <v/>
      </c>
    </row>
    <row r="10" spans="1:19" ht="54.95" customHeight="1">
      <c r="A10" s="75" t="str">
        <f>Tier1!A10</f>
        <v>Programme activities may involve extracting materials from their natural sources</v>
      </c>
      <c r="B10" s="24"/>
      <c r="C10" s="25"/>
      <c r="D10" s="25" t="b">
        <f t="shared" si="0"/>
        <v>0</v>
      </c>
      <c r="E10" s="25"/>
      <c r="F10" s="26" t="b">
        <f t="shared" si="1"/>
        <v>0</v>
      </c>
      <c r="G10" s="27">
        <f t="shared" si="2"/>
        <v>0</v>
      </c>
      <c r="H10" s="27" t="str">
        <f t="shared" si="3"/>
        <v/>
      </c>
    </row>
    <row r="11" spans="1:19" ht="38.1">
      <c r="A11" s="75" t="str">
        <f>Tier1!A11</f>
        <v>Programme activities may require land or water use leases or changes in tenure</v>
      </c>
      <c r="B11" s="24"/>
      <c r="C11" s="25"/>
      <c r="D11" s="25" t="b">
        <f t="shared" si="0"/>
        <v>0</v>
      </c>
      <c r="E11" s="25"/>
      <c r="F11" s="26" t="b">
        <f t="shared" si="1"/>
        <v>0</v>
      </c>
      <c r="G11" s="27">
        <f t="shared" si="2"/>
        <v>0</v>
      </c>
      <c r="H11" s="27" t="str">
        <f t="shared" si="3"/>
        <v/>
      </c>
    </row>
    <row r="12" spans="1:19" ht="95.1">
      <c r="A12" s="75" t="str">
        <f>Tier1!A12</f>
        <v>Programme activities may negatively impact forested areas or other local vegetation cover, wetlands, coral reefs or other natural areas in programme area and/or in upstream and downstream or neighbouring areas</v>
      </c>
      <c r="B12" s="24"/>
      <c r="C12" s="25"/>
      <c r="D12" s="25" t="b">
        <f t="shared" si="0"/>
        <v>0</v>
      </c>
      <c r="E12" s="25"/>
      <c r="F12" s="26" t="b">
        <f t="shared" si="1"/>
        <v>0</v>
      </c>
      <c r="G12" s="27">
        <f t="shared" si="2"/>
        <v>0</v>
      </c>
      <c r="H12" s="27" t="str">
        <f t="shared" si="3"/>
        <v/>
      </c>
    </row>
    <row r="13" spans="1:19" ht="57">
      <c r="A13" s="75" t="str">
        <f>Tier1!A13</f>
        <v>Programme activities may negatively impact animal species, habitats or ecosystems in the area (on land or in water)</v>
      </c>
      <c r="B13" s="24"/>
      <c r="C13" s="25"/>
      <c r="D13" s="25" t="b">
        <f t="shared" si="0"/>
        <v>0</v>
      </c>
      <c r="E13" s="25"/>
      <c r="F13" s="26" t="b">
        <f t="shared" si="1"/>
        <v>0</v>
      </c>
      <c r="G13" s="27">
        <f t="shared" si="2"/>
        <v>0</v>
      </c>
      <c r="H13" s="27" t="str">
        <f t="shared" si="3"/>
        <v/>
      </c>
    </row>
    <row r="14" spans="1:19" ht="19.5" hidden="1" thickBot="1">
      <c r="A14" s="76" t="s">
        <v>67</v>
      </c>
      <c r="B14" s="24"/>
      <c r="C14" s="25" t="s">
        <v>105</v>
      </c>
      <c r="D14" s="25">
        <f t="shared" si="0"/>
        <v>2</v>
      </c>
      <c r="E14" s="25" t="s">
        <v>104</v>
      </c>
      <c r="F14" s="26">
        <f t="shared" si="1"/>
        <v>1</v>
      </c>
      <c r="G14" s="27">
        <f t="shared" si="2"/>
        <v>2</v>
      </c>
      <c r="H14" s="27" t="str">
        <f t="shared" si="3"/>
        <v>Low</v>
      </c>
    </row>
    <row r="15" spans="1:19" ht="75.95">
      <c r="A15" s="75" t="str">
        <f>Tier1!A15</f>
        <v>Programme activities may result in (construction/technicians) workers or other people moving into or having access to the area</v>
      </c>
      <c r="B15" s="24"/>
      <c r="C15" s="25"/>
      <c r="D15" s="25" t="b">
        <f t="shared" si="0"/>
        <v>0</v>
      </c>
      <c r="E15" s="25"/>
      <c r="F15" s="26" t="b">
        <f t="shared" si="1"/>
        <v>0</v>
      </c>
      <c r="G15" s="27">
        <f t="shared" si="2"/>
        <v>0</v>
      </c>
      <c r="H15" s="27" t="str">
        <f t="shared" si="3"/>
        <v/>
      </c>
    </row>
    <row r="16" spans="1:19" ht="38.1">
      <c r="A16" s="75" t="str">
        <f>Tier1!A16</f>
        <v>Programme activities may require residents to be resettled</v>
      </c>
      <c r="B16" s="24"/>
      <c r="C16" s="25"/>
      <c r="D16" s="25" t="b">
        <f t="shared" si="0"/>
        <v>0</v>
      </c>
      <c r="E16" s="25"/>
      <c r="F16" s="26" t="b">
        <f t="shared" si="1"/>
        <v>0</v>
      </c>
      <c r="G16" s="27">
        <f t="shared" si="2"/>
        <v>0</v>
      </c>
      <c r="H16" s="27" t="str">
        <f t="shared" si="3"/>
        <v/>
      </c>
    </row>
    <row r="17" spans="1:8" ht="75.95">
      <c r="A17" s="75" t="str">
        <f>Tier1!A17</f>
        <v>Programme activities may negatively impact culturally or archaeologically sensitive areas important to local community or other stakeholders</v>
      </c>
      <c r="B17" s="24"/>
      <c r="C17" s="25"/>
      <c r="D17" s="25" t="b">
        <f t="shared" si="0"/>
        <v>0</v>
      </c>
      <c r="E17" s="25"/>
      <c r="F17" s="26" t="b">
        <f t="shared" si="1"/>
        <v>0</v>
      </c>
      <c r="G17" s="27">
        <f t="shared" si="2"/>
        <v>0</v>
      </c>
      <c r="H17" s="27" t="str">
        <f t="shared" si="3"/>
        <v/>
      </c>
    </row>
    <row r="18" spans="1:8" ht="18.95" hidden="1">
      <c r="A18" s="77" t="s">
        <v>71</v>
      </c>
      <c r="B18" s="24"/>
      <c r="C18" s="25"/>
      <c r="D18" s="25" t="b">
        <f t="shared" si="0"/>
        <v>0</v>
      </c>
      <c r="E18" s="25"/>
      <c r="F18" s="26" t="b">
        <f t="shared" si="1"/>
        <v>0</v>
      </c>
      <c r="G18" s="27">
        <f t="shared" si="2"/>
        <v>0</v>
      </c>
      <c r="H18" s="27" t="str">
        <f t="shared" si="3"/>
        <v/>
      </c>
    </row>
    <row r="19" spans="1:8" ht="57">
      <c r="A19" s="75" t="str">
        <f>Tier1!A19</f>
        <v>Programme activities may involve construction in areas located in sensitive ecosystems or sloping land</v>
      </c>
      <c r="B19" s="24"/>
      <c r="C19" s="25"/>
      <c r="D19" s="25" t="b">
        <f t="shared" si="0"/>
        <v>0</v>
      </c>
      <c r="E19" s="25"/>
      <c r="F19" s="26" t="b">
        <f t="shared" si="1"/>
        <v>0</v>
      </c>
      <c r="G19" s="27">
        <f t="shared" si="2"/>
        <v>0</v>
      </c>
      <c r="H19" s="27" t="str">
        <f t="shared" si="3"/>
        <v/>
      </c>
    </row>
    <row r="20" spans="1:8" ht="57">
      <c r="A20" s="75" t="str">
        <f>Tier1!A20</f>
        <v>Programme activities may negatively impact coastal areas, wetlands or swamps directly or through ‘downstream’ effects</v>
      </c>
      <c r="B20" s="24"/>
      <c r="C20" s="25"/>
      <c r="D20" s="25" t="b">
        <f t="shared" si="0"/>
        <v>0</v>
      </c>
      <c r="E20" s="25"/>
      <c r="F20" s="26" t="b">
        <f t="shared" si="1"/>
        <v>0</v>
      </c>
      <c r="G20" s="27">
        <f t="shared" si="2"/>
        <v>0</v>
      </c>
      <c r="H20" s="27" t="str">
        <f t="shared" si="3"/>
        <v/>
      </c>
    </row>
    <row r="21" spans="1:8" ht="57">
      <c r="A21" s="75" t="str">
        <f>Tier1!A21</f>
        <v>Programme activities may negatively impact slope or soil stability or involve heavy machinery</v>
      </c>
      <c r="B21" s="24"/>
      <c r="C21" s="25"/>
      <c r="D21" s="25" t="b">
        <f t="shared" si="0"/>
        <v>0</v>
      </c>
      <c r="E21" s="25"/>
      <c r="F21" s="26" t="b">
        <f t="shared" si="1"/>
        <v>0</v>
      </c>
      <c r="G21" s="27">
        <f t="shared" si="2"/>
        <v>0</v>
      </c>
      <c r="H21" s="27" t="str">
        <f t="shared" si="3"/>
        <v/>
      </c>
    </row>
    <row r="22" spans="1:8" ht="57">
      <c r="A22" s="75" t="str">
        <f>Tier1!A22</f>
        <v>Programme activities may negatively alter the present landscape (e.g. remove rock or soil, dumping spoil or removing timber)</v>
      </c>
      <c r="B22" s="24"/>
      <c r="C22" s="25"/>
      <c r="D22" s="25" t="b">
        <f t="shared" si="0"/>
        <v>0</v>
      </c>
      <c r="E22" s="25"/>
      <c r="F22" s="26" t="b">
        <f t="shared" si="1"/>
        <v>0</v>
      </c>
      <c r="G22" s="27">
        <f t="shared" si="2"/>
        <v>0</v>
      </c>
      <c r="H22" s="27" t="str">
        <f t="shared" si="3"/>
        <v/>
      </c>
    </row>
    <row r="23" spans="1:8" ht="95.1">
      <c r="A23" s="75" t="str">
        <f>Tier1!A23</f>
        <v>Programme activities may negatively impact seasonal patterns of sand movement (such as sand dune destabilization, sand from rivers) in the area and could result in soil erosion</v>
      </c>
      <c r="B23" s="24"/>
      <c r="C23" s="25"/>
      <c r="D23" s="25" t="b">
        <f t="shared" si="0"/>
        <v>0</v>
      </c>
      <c r="E23" s="25"/>
      <c r="F23" s="26" t="b">
        <f t="shared" si="1"/>
        <v>0</v>
      </c>
      <c r="G23" s="27">
        <f t="shared" si="2"/>
        <v>0</v>
      </c>
      <c r="H23" s="27" t="str">
        <f t="shared" si="3"/>
        <v/>
      </c>
    </row>
    <row r="24" spans="1:8" ht="57">
      <c r="A24" s="75" t="str">
        <f>Tier1!A24</f>
        <v>Programme activities may build structures within 50 meters of a shoreline (e.g. lake, river or sea)</v>
      </c>
      <c r="B24" s="24"/>
      <c r="C24" s="25"/>
      <c r="D24" s="25" t="b">
        <f t="shared" si="0"/>
        <v>0</v>
      </c>
      <c r="E24" s="25"/>
      <c r="F24" s="26" t="b">
        <f t="shared" si="1"/>
        <v>0</v>
      </c>
      <c r="G24" s="27">
        <f t="shared" si="2"/>
        <v>0</v>
      </c>
      <c r="H24" s="27" t="str">
        <f t="shared" si="3"/>
        <v/>
      </c>
    </row>
    <row r="25" spans="1:8" ht="19.5" hidden="1" thickBot="1">
      <c r="A25" s="76" t="s">
        <v>78</v>
      </c>
      <c r="B25" s="24"/>
      <c r="C25" s="25"/>
      <c r="D25" s="25" t="b">
        <f t="shared" si="0"/>
        <v>0</v>
      </c>
      <c r="E25" s="25"/>
      <c r="F25" s="26" t="b">
        <f t="shared" si="1"/>
        <v>0</v>
      </c>
      <c r="G25" s="27">
        <f t="shared" si="2"/>
        <v>0</v>
      </c>
      <c r="H25" s="27"/>
    </row>
    <row r="26" spans="1:8" ht="57">
      <c r="A26" s="75" t="str">
        <f>Tier1!A26</f>
        <v>Programme activities may require the use of pesticides, fertilizers or other potentially hazardous chemicals</v>
      </c>
      <c r="B26" s="24"/>
      <c r="C26" s="25"/>
      <c r="D26" s="25" t="b">
        <f t="shared" si="0"/>
        <v>0</v>
      </c>
      <c r="E26" s="25"/>
      <c r="F26" s="26" t="b">
        <f t="shared" si="1"/>
        <v>0</v>
      </c>
      <c r="G26" s="27">
        <f t="shared" si="2"/>
        <v>0</v>
      </c>
      <c r="H26" s="27" t="str">
        <f t="shared" si="3"/>
        <v/>
      </c>
    </row>
    <row r="27" spans="1:8" ht="75.95">
      <c r="A27" s="75" t="str">
        <f>Tier1!A27</f>
        <v xml:space="preserve">Programme activities may involve discharging nutrients or other effluents (herbicides/ pesticides, human/animal faecal matter, grey and black water) into water bodies </v>
      </c>
      <c r="B27" s="24"/>
      <c r="C27" s="25"/>
      <c r="D27" s="25" t="b">
        <f t="shared" si="0"/>
        <v>0</v>
      </c>
      <c r="E27" s="25"/>
      <c r="F27" s="26" t="b">
        <f t="shared" si="1"/>
        <v>0</v>
      </c>
      <c r="G27" s="27">
        <f t="shared" si="2"/>
        <v>0</v>
      </c>
      <c r="H27" s="27" t="str">
        <f t="shared" si="3"/>
        <v/>
      </c>
    </row>
    <row r="28" spans="1:8" ht="57">
      <c r="A28" s="75" t="str">
        <f>Tier1!A28</f>
        <v>Programme activities may generate waste products such as liquid sewage and/or solid waste</v>
      </c>
      <c r="B28" s="24"/>
      <c r="C28" s="25"/>
      <c r="D28" s="25" t="b">
        <f t="shared" si="0"/>
        <v>0</v>
      </c>
      <c r="E28" s="25"/>
      <c r="F28" s="26" t="b">
        <f t="shared" si="1"/>
        <v>0</v>
      </c>
      <c r="G28" s="27">
        <f t="shared" si="2"/>
        <v>0</v>
      </c>
      <c r="H28" s="27" t="str">
        <f t="shared" si="3"/>
        <v/>
      </c>
    </row>
    <row r="29" spans="1:8" ht="75.95">
      <c r="A29" s="75" t="str">
        <f>Tier1!A29</f>
        <v>Programme activities may involve waste disposal in nearby local water streams and/or where there are risks of infiltration to ground water via soil</v>
      </c>
      <c r="B29" s="24"/>
      <c r="C29" s="25"/>
      <c r="D29" s="25" t="b">
        <f t="shared" si="0"/>
        <v>0</v>
      </c>
      <c r="E29" s="25"/>
      <c r="F29" s="26" t="b">
        <f t="shared" si="1"/>
        <v>0</v>
      </c>
      <c r="G29" s="27">
        <f t="shared" si="2"/>
        <v>0</v>
      </c>
      <c r="H29" s="27" t="str">
        <f t="shared" si="3"/>
        <v/>
      </c>
    </row>
    <row r="30" spans="1:8" ht="75.95">
      <c r="A30" s="75" t="str">
        <f>Tier1!A30</f>
        <v>Programme activities may involve the use / disposal of toxic chemicals (e.g. herbicides, tar, oils, paints and other industrial chemicals) in the area</v>
      </c>
      <c r="B30" s="24"/>
      <c r="C30" s="25"/>
      <c r="D30" s="25" t="b">
        <f t="shared" si="0"/>
        <v>0</v>
      </c>
      <c r="E30" s="25"/>
      <c r="F30" s="26" t="b">
        <f t="shared" si="1"/>
        <v>0</v>
      </c>
      <c r="G30" s="27">
        <f t="shared" si="2"/>
        <v>0</v>
      </c>
      <c r="H30" s="27" t="str">
        <f t="shared" si="3"/>
        <v/>
      </c>
    </row>
    <row r="31" spans="1:8" ht="57">
      <c r="A31" s="75" t="str">
        <f>Tier1!A31</f>
        <v>Programme activities may involve hazardous substances (including large quantities of fuels) to be stored in the area</v>
      </c>
      <c r="B31" s="24"/>
      <c r="C31" s="25"/>
      <c r="D31" s="25" t="b">
        <f t="shared" si="0"/>
        <v>0</v>
      </c>
      <c r="E31" s="25"/>
      <c r="F31" s="26" t="b">
        <f t="shared" si="1"/>
        <v>0</v>
      </c>
      <c r="G31" s="27">
        <f t="shared" si="2"/>
        <v>0</v>
      </c>
      <c r="H31" s="27" t="str">
        <f t="shared" si="3"/>
        <v/>
      </c>
    </row>
    <row r="32" spans="1:8" ht="57">
      <c r="A32" s="75" t="str">
        <f>Tier1!A32</f>
        <v>Programme activities may involve water run-off from around springs or boreholes that could cause erosion</v>
      </c>
      <c r="B32" s="24"/>
      <c r="C32" s="25"/>
      <c r="D32" s="25" t="b">
        <f t="shared" si="0"/>
        <v>0</v>
      </c>
      <c r="E32" s="25"/>
      <c r="F32" s="26" t="b">
        <f t="shared" si="1"/>
        <v>0</v>
      </c>
      <c r="G32" s="27">
        <f t="shared" si="2"/>
        <v>0</v>
      </c>
      <c r="H32" s="27" t="str">
        <f t="shared" si="3"/>
        <v/>
      </c>
    </row>
    <row r="33" spans="1:8" ht="95.1">
      <c r="A33" s="75" t="str">
        <f>Tier1!A33</f>
        <v>Programme activities may impact negatively groundwater reservoirs (over extraction of aquifers) by continual extraction of water from boreholes, particularly during periods of drought or dry years</v>
      </c>
      <c r="B33" s="24"/>
      <c r="C33" s="25"/>
      <c r="D33" s="25" t="b">
        <f t="shared" si="0"/>
        <v>0</v>
      </c>
      <c r="E33" s="25"/>
      <c r="F33" s="26" t="b">
        <f t="shared" si="1"/>
        <v>0</v>
      </c>
      <c r="G33" s="27">
        <f t="shared" si="2"/>
        <v>0</v>
      </c>
      <c r="H33" s="27" t="str">
        <f t="shared" si="3"/>
        <v/>
      </c>
    </row>
    <row r="34" spans="1:8" ht="57">
      <c r="A34" s="75" t="str">
        <f>Tier1!A34</f>
        <v>Programme activities may affect air quality for people, animals and  plants (dust from removal of debris, construction…)</v>
      </c>
      <c r="B34" s="24"/>
      <c r="C34" s="25"/>
      <c r="D34" s="25" t="b">
        <f t="shared" si="0"/>
        <v>0</v>
      </c>
      <c r="E34" s="25"/>
      <c r="F34" s="26" t="b">
        <f t="shared" si="1"/>
        <v>0</v>
      </c>
      <c r="G34" s="27">
        <f t="shared" si="2"/>
        <v>0</v>
      </c>
      <c r="H34" s="27" t="str">
        <f t="shared" si="3"/>
        <v/>
      </c>
    </row>
    <row r="35" spans="1:8" ht="57">
      <c r="A35" s="75" t="str">
        <f>Tier1!A35</f>
        <v>Programme activities involves heavy machinery which may create noise or safety concerns</v>
      </c>
      <c r="B35" s="24"/>
      <c r="C35" s="25"/>
      <c r="D35" s="25" t="b">
        <f t="shared" si="0"/>
        <v>0</v>
      </c>
      <c r="E35" s="25"/>
      <c r="F35" s="26" t="b">
        <f t="shared" si="1"/>
        <v>0</v>
      </c>
      <c r="G35" s="27">
        <f t="shared" si="2"/>
        <v>0</v>
      </c>
      <c r="H35" s="27" t="str">
        <f t="shared" si="3"/>
        <v/>
      </c>
    </row>
    <row r="36" spans="1:8" ht="75.95">
      <c r="A36" s="75" t="str">
        <f>Tier1!A36</f>
        <v>Procurement of materials for programme activities (plastics, wood, rocks, sand…) may cause any of the above listed statements outside of the programme target areas</v>
      </c>
      <c r="B36" s="24"/>
      <c r="C36" s="25"/>
      <c r="D36" s="25" t="b">
        <f t="shared" si="0"/>
        <v>0</v>
      </c>
      <c r="E36" s="25"/>
      <c r="F36" s="26" t="b">
        <f t="shared" si="1"/>
        <v>0</v>
      </c>
      <c r="G36" s="27">
        <f t="shared" si="2"/>
        <v>0</v>
      </c>
      <c r="H36" s="27" t="str">
        <f t="shared" si="3"/>
        <v/>
      </c>
    </row>
    <row r="37" spans="1:8" ht="75.95">
      <c r="A37" s="75" t="str">
        <f>Tier1!A37</f>
        <v>The programme activities may present risks of contaminating ground water sources through infiltration of contaminated surface water</v>
      </c>
      <c r="B37" s="24"/>
      <c r="C37" s="25"/>
      <c r="D37" s="25" t="b">
        <f t="shared" si="0"/>
        <v>0</v>
      </c>
      <c r="E37" s="25"/>
      <c r="F37" s="26" t="b">
        <f t="shared" si="1"/>
        <v>0</v>
      </c>
      <c r="G37" s="27">
        <f t="shared" si="2"/>
        <v>0</v>
      </c>
      <c r="H37" s="27" t="str">
        <f t="shared" si="3"/>
        <v/>
      </c>
    </row>
    <row r="38" spans="1:8" ht="19.5" hidden="1" thickBot="1">
      <c r="A38" s="76" t="s">
        <v>90</v>
      </c>
      <c r="B38" s="24"/>
      <c r="C38" s="25"/>
      <c r="D38" s="25" t="b">
        <f t="shared" si="0"/>
        <v>0</v>
      </c>
      <c r="E38" s="25"/>
      <c r="F38" s="26" t="b">
        <f t="shared" si="1"/>
        <v>0</v>
      </c>
      <c r="G38" s="27">
        <f t="shared" si="2"/>
        <v>0</v>
      </c>
      <c r="H38" s="27"/>
    </row>
    <row r="39" spans="1:8" ht="95.1">
      <c r="A39" s="75" t="str">
        <f>Tier1!A39</f>
        <v>Programme activities and/ or related operations may potentially have additional negative consequences on the natural environment and increase GHG emissions contributing to (long term) climate change</v>
      </c>
      <c r="B39" s="198"/>
      <c r="C39" s="25"/>
      <c r="D39" s="25" t="b">
        <f t="shared" si="0"/>
        <v>0</v>
      </c>
      <c r="E39" s="25"/>
      <c r="F39" s="26" t="b">
        <f t="shared" si="1"/>
        <v>0</v>
      </c>
      <c r="G39" s="27">
        <f t="shared" si="2"/>
        <v>0</v>
      </c>
      <c r="H39" s="27" t="str">
        <f t="shared" si="3"/>
        <v/>
      </c>
    </row>
    <row r="40" spans="1:8" ht="75.95">
      <c r="A40" s="75" t="str">
        <f>Tier1!A40</f>
        <v>Programme activities are located near areas that are prone to vector disease outbreaks (e.g. mosquitos, chikungunya, malaria, dengue, zika, bilharzias etc.)</v>
      </c>
      <c r="B40" s="198"/>
      <c r="C40" s="25"/>
      <c r="D40" s="25" t="b">
        <f t="shared" si="0"/>
        <v>0</v>
      </c>
      <c r="E40" s="25"/>
      <c r="F40" s="26" t="b">
        <f t="shared" si="1"/>
        <v>0</v>
      </c>
      <c r="G40" s="27">
        <f t="shared" si="2"/>
        <v>0</v>
      </c>
      <c r="H40" s="27" t="str">
        <f t="shared" si="3"/>
        <v/>
      </c>
    </row>
    <row r="41" spans="1:8" ht="57">
      <c r="A41" s="75" t="str">
        <f>Tier1!A41</f>
        <v>Programme activities are located in an area prone to climate-related or other natural hazards</v>
      </c>
      <c r="B41" s="199"/>
      <c r="C41" s="25"/>
      <c r="D41" s="25" t="b">
        <f t="shared" si="0"/>
        <v>0</v>
      </c>
      <c r="E41" s="25"/>
      <c r="F41" s="26" t="b">
        <f t="shared" si="1"/>
        <v>0</v>
      </c>
      <c r="G41" s="27">
        <f t="shared" si="2"/>
        <v>0</v>
      </c>
      <c r="H41" s="27" t="str">
        <f t="shared" si="3"/>
        <v/>
      </c>
    </row>
  </sheetData>
  <sheetProtection formatCells="0" formatColumns="0" formatRows="0" insertColumns="0" insertRows="0" insertHyperlinks="0" deleteColumns="0" deleteRows="0" selectLockedCells="1" sort="0"/>
  <mergeCells count="2">
    <mergeCell ref="J6:L6"/>
    <mergeCell ref="C2:H2"/>
  </mergeCells>
  <conditionalFormatting sqref="C5:C41 H5:H41">
    <cfRule type="containsText" dxfId="18" priority="176" operator="containsText" text="Low">
      <formula>NOT(ISERROR(SEARCH("Low",C5)))</formula>
    </cfRule>
    <cfRule type="containsText" dxfId="17" priority="177" operator="containsText" text="Medium">
      <formula>NOT(ISERROR(SEARCH("Medium",C5)))</formula>
    </cfRule>
    <cfRule type="containsText" dxfId="16" priority="178" operator="containsText" text="High">
      <formula>NOT(ISERROR(SEARCH("High",C5)))</formula>
    </cfRule>
  </conditionalFormatting>
  <conditionalFormatting sqref="E5:E41">
    <cfRule type="containsText" dxfId="15" priority="173" operator="containsText" text="High">
      <formula>NOT(ISERROR(SEARCH("High",E5)))</formula>
    </cfRule>
    <cfRule type="containsText" dxfId="14" priority="174" operator="containsText" text="Medium">
      <formula>NOT(ISERROR(SEARCH("Medium",E5)))</formula>
    </cfRule>
    <cfRule type="containsText" dxfId="13" priority="175" operator="containsText" text="Low">
      <formula>NOT(ISERROR(SEARCH("Low",E5)))</formula>
    </cfRule>
  </conditionalFormatting>
  <dataValidations count="2">
    <dataValidation allowBlank="1" showInputMessage="1" showErrorMessage="1" promptTitle="RISK STATEMENT" prompt="A Risk Statement is a detailed description about the impact project activities may have on the natural or built environment and communities living in these areas. It should be specific to the context" sqref="B3:B4" xr:uid="{00000000-0002-0000-0200-000000000000}"/>
    <dataValidation type="list" allowBlank="1" showInputMessage="1" showErrorMessage="1" sqref="C5:C41 E5:E41" xr:uid="{00000000-0002-0000-0200-000001000000}">
      <formula1>$J$7:$L$7</formula1>
    </dataValidation>
  </dataValidations>
  <pageMargins left="0.7" right="0.7" top="0.75" bottom="0.75" header="0.3" footer="0.3"/>
  <pageSetup orientation="portrait" r:id="rId1"/>
  <ignoredErrors>
    <ignoredError sqref="D5"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15" id="{853D15AB-A26C-42D1-973D-1F988B883817}">
            <xm:f>Tier1!$B5="n/a"</xm:f>
            <x14:dxf>
              <fill>
                <patternFill>
                  <bgColor theme="1"/>
                </patternFill>
              </fill>
            </x14:dxf>
          </x14:cfRule>
          <x14:cfRule type="expression" priority="216" id="{CA4B6DAB-0ABE-4363-B491-0AF208689038}">
            <xm:f>Tier1!$B5="no"</xm:f>
            <x14:dxf>
              <fill>
                <patternFill>
                  <bgColor rgb="FFC6EFCE"/>
                </patternFill>
              </fill>
            </x14:dxf>
          </x14:cfRule>
          <x14:cfRule type="expression" priority="217" id="{97541249-136E-4083-85C7-DA71466121BA}">
            <xm:f>Tier1!$B5="somewhat"</xm:f>
            <x14:dxf>
              <fill>
                <patternFill>
                  <bgColor rgb="FFFFEB9C"/>
                </patternFill>
              </fill>
            </x14:dxf>
          </x14:cfRule>
          <x14:cfRule type="expression" priority="218" id="{E1CE8620-E9C3-464A-A3C6-399D6921A1A4}">
            <xm:f>Tier1!$B5="yes"</xm:f>
            <x14:dxf>
              <fill>
                <patternFill>
                  <bgColor rgb="FFFFC7CE"/>
                </patternFill>
              </fill>
            </x14:dxf>
          </x14:cfRule>
          <xm:sqref>A5:A41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2060"/>
  </sheetPr>
  <dimension ref="A1:S41"/>
  <sheetViews>
    <sheetView tabSelected="1" topLeftCell="B1" zoomScale="80" zoomScaleNormal="80" workbookViewId="0">
      <pane ySplit="3" topLeftCell="A37" activePane="bottomLeft" state="frozen"/>
      <selection pane="bottomLeft" activeCell="E37" sqref="E37"/>
      <selection activeCell="D4" sqref="D4"/>
    </sheetView>
  </sheetViews>
  <sheetFormatPr defaultRowHeight="12.6"/>
  <cols>
    <col min="1" max="1" width="33.85546875" customWidth="1"/>
    <col min="2" max="2" width="19.140625" customWidth="1"/>
    <col min="3" max="3" width="0.140625" customWidth="1"/>
    <col min="4" max="4" width="27.140625" customWidth="1"/>
    <col min="5" max="5" width="25.85546875" customWidth="1"/>
    <col min="6" max="6" width="0.140625" hidden="1" customWidth="1"/>
    <col min="7" max="7" width="0.7109375" hidden="1" customWidth="1"/>
    <col min="8" max="8" width="21.28515625" customWidth="1"/>
    <col min="9" max="9" width="44.42578125" customWidth="1"/>
    <col min="10" max="10" width="20.42578125" customWidth="1"/>
    <col min="11" max="11" width="22.140625" customWidth="1"/>
    <col min="12" max="12" width="12.28515625" customWidth="1"/>
    <col min="14" max="14" width="8.5703125" customWidth="1"/>
    <col min="15" max="15" width="8.7109375" hidden="1" customWidth="1"/>
    <col min="16" max="16" width="8.140625" hidden="1" customWidth="1"/>
    <col min="17" max="18" width="0.140625" hidden="1" customWidth="1"/>
    <col min="19" max="19" width="9.140625" hidden="1" customWidth="1"/>
  </cols>
  <sheetData>
    <row r="1" spans="1:18" ht="13.5">
      <c r="A1" s="16" t="str">
        <f>Tier1!A1</f>
        <v>ABC</v>
      </c>
      <c r="B1" s="16" t="str">
        <f>Tier1!B1</f>
        <v>ABC</v>
      </c>
    </row>
    <row r="2" spans="1:18" ht="93" customHeight="1">
      <c r="A2" s="78" t="s">
        <v>41</v>
      </c>
      <c r="B2" s="44"/>
      <c r="D2" s="215" t="s">
        <v>107</v>
      </c>
      <c r="E2" s="216"/>
      <c r="F2" s="216"/>
      <c r="G2" s="216"/>
      <c r="H2" s="217"/>
      <c r="I2" s="29"/>
      <c r="J2" s="29"/>
      <c r="K2" s="29"/>
      <c r="L2" s="29"/>
    </row>
    <row r="3" spans="1:18" ht="62.1" customHeight="1">
      <c r="A3" s="74" t="s">
        <v>96</v>
      </c>
      <c r="B3" s="79" t="s">
        <v>102</v>
      </c>
      <c r="C3" s="79" t="s">
        <v>101</v>
      </c>
      <c r="D3" s="79" t="s">
        <v>108</v>
      </c>
      <c r="E3" s="79" t="s">
        <v>109</v>
      </c>
      <c r="F3" s="79" t="s">
        <v>110</v>
      </c>
      <c r="G3" s="79" t="s">
        <v>111</v>
      </c>
      <c r="H3" s="79" t="s">
        <v>112</v>
      </c>
      <c r="I3" s="79" t="s">
        <v>113</v>
      </c>
      <c r="J3" s="79" t="s">
        <v>114</v>
      </c>
      <c r="K3" s="79" t="s">
        <v>115</v>
      </c>
      <c r="L3" s="79" t="s">
        <v>116</v>
      </c>
    </row>
    <row r="4" spans="1:18" ht="2.4500000000000002" customHeight="1">
      <c r="A4" s="31"/>
      <c r="B4" s="33"/>
      <c r="C4" s="33"/>
      <c r="D4" s="33"/>
      <c r="E4" s="33"/>
      <c r="F4" s="33"/>
      <c r="G4" s="33"/>
      <c r="H4" s="33"/>
      <c r="I4" s="33"/>
      <c r="J4" s="33"/>
      <c r="K4" s="33"/>
      <c r="L4" s="33"/>
    </row>
    <row r="5" spans="1:18" ht="27" customHeight="1">
      <c r="A5" s="9" t="str">
        <f>IF(ISBLANK(Tier2!B5),"",Tier2!B5)</f>
        <v/>
      </c>
      <c r="B5" s="4" t="str">
        <f>Tier2!H5</f>
        <v/>
      </c>
      <c r="C5" s="4">
        <f>Tier2!G5</f>
        <v>0</v>
      </c>
      <c r="D5" s="21"/>
      <c r="E5" s="19"/>
      <c r="F5" s="4" t="b">
        <f>IF(E5="Weak",3,IF(E5="Medium",2,IF(E5="Strong",1)))</f>
        <v>0</v>
      </c>
      <c r="G5" s="4">
        <f>C5*F5</f>
        <v>0</v>
      </c>
      <c r="H5" s="8" t="str">
        <f t="shared" ref="H5:H41" si="0">IF(G5&gt;17,"High",IF(G5&gt;11,"Medium",IF(G5&gt;0,"Low","")))</f>
        <v/>
      </c>
      <c r="I5" s="21"/>
      <c r="J5" s="21"/>
      <c r="K5" s="21"/>
      <c r="L5" s="46"/>
    </row>
    <row r="6" spans="1:18" ht="15.95" customHeight="1">
      <c r="A6" s="9" t="str">
        <f>IF(ISBLANK(Tier2!B6),"",Tier2!B6)</f>
        <v/>
      </c>
      <c r="B6" s="4" t="str">
        <f>Tier2!H6</f>
        <v/>
      </c>
      <c r="C6" s="4">
        <f>Tier2!G6</f>
        <v>0</v>
      </c>
      <c r="D6" s="21"/>
      <c r="E6" s="19"/>
      <c r="F6" s="4" t="b">
        <f t="shared" ref="F6:F41" si="1">IF(E6="Weak",3,IF(E6="Medium",2,IF(E6="Strong",1)))</f>
        <v>0</v>
      </c>
      <c r="G6" s="4">
        <f t="shared" ref="G6:G35" si="2">C6*F6</f>
        <v>0</v>
      </c>
      <c r="H6" s="8" t="str">
        <f t="shared" si="0"/>
        <v/>
      </c>
      <c r="I6" s="21"/>
      <c r="J6" s="21"/>
      <c r="K6" s="21"/>
      <c r="L6" s="46"/>
    </row>
    <row r="7" spans="1:18" ht="17.100000000000001" customHeight="1">
      <c r="A7" s="9" t="str">
        <f>IF(ISBLANK(Tier2!B7),"",Tier2!B7)</f>
        <v/>
      </c>
      <c r="B7" s="4" t="str">
        <f>Tier2!H7</f>
        <v/>
      </c>
      <c r="C7" s="4">
        <f>Tier2!G7</f>
        <v>0</v>
      </c>
      <c r="D7" s="21"/>
      <c r="E7" s="19"/>
      <c r="F7" s="4" t="b">
        <f t="shared" si="1"/>
        <v>0</v>
      </c>
      <c r="G7" s="4">
        <f t="shared" si="2"/>
        <v>0</v>
      </c>
      <c r="H7" s="8" t="str">
        <f t="shared" si="0"/>
        <v/>
      </c>
      <c r="I7" s="21"/>
      <c r="J7" s="21"/>
      <c r="K7" s="21"/>
      <c r="L7" s="20"/>
      <c r="O7" s="1" t="s">
        <v>117</v>
      </c>
      <c r="P7" s="1" t="s">
        <v>118</v>
      </c>
      <c r="Q7" s="1" t="s">
        <v>105</v>
      </c>
      <c r="R7" s="1" t="s">
        <v>119</v>
      </c>
    </row>
    <row r="8" spans="1:18" ht="16.5">
      <c r="A8" s="9" t="str">
        <f>IF(ISBLANK(Tier2!B8),"",Tier2!B8)</f>
        <v/>
      </c>
      <c r="B8" s="4" t="str">
        <f>Tier2!H8</f>
        <v/>
      </c>
      <c r="C8" s="4">
        <f>Tier2!G8</f>
        <v>0</v>
      </c>
      <c r="D8" s="21"/>
      <c r="E8" s="19"/>
      <c r="F8" s="4" t="b">
        <f t="shared" si="1"/>
        <v>0</v>
      </c>
      <c r="G8" s="4">
        <f t="shared" si="2"/>
        <v>0</v>
      </c>
      <c r="H8" s="8" t="str">
        <f t="shared" si="0"/>
        <v/>
      </c>
      <c r="I8" s="21"/>
      <c r="J8" s="21"/>
      <c r="K8" s="21"/>
      <c r="L8" s="46"/>
    </row>
    <row r="9" spans="1:18" ht="16.5">
      <c r="A9" s="9" t="str">
        <f>IF(ISBLANK(Tier2!B9),"",Tier2!B9)</f>
        <v/>
      </c>
      <c r="B9" s="4" t="str">
        <f>Tier2!H9</f>
        <v/>
      </c>
      <c r="C9" s="4">
        <f>Tier2!G9</f>
        <v>0</v>
      </c>
      <c r="D9" s="21"/>
      <c r="E9" s="19"/>
      <c r="F9" s="4" t="b">
        <f t="shared" si="1"/>
        <v>0</v>
      </c>
      <c r="G9" s="4">
        <f t="shared" si="2"/>
        <v>0</v>
      </c>
      <c r="H9" s="8" t="str">
        <f t="shared" si="0"/>
        <v/>
      </c>
      <c r="I9" s="21"/>
      <c r="J9" s="21"/>
      <c r="K9" s="21"/>
      <c r="L9" s="20"/>
    </row>
    <row r="10" spans="1:18" ht="16.5">
      <c r="A10" s="9" t="str">
        <f>IF(ISBLANK(Tier2!B10),"",Tier2!B10)</f>
        <v/>
      </c>
      <c r="B10" s="4" t="str">
        <f>Tier2!H10</f>
        <v/>
      </c>
      <c r="C10" s="4">
        <f>Tier2!G10</f>
        <v>0</v>
      </c>
      <c r="D10" s="21"/>
      <c r="E10" s="19"/>
      <c r="F10" s="4" t="b">
        <f t="shared" si="1"/>
        <v>0</v>
      </c>
      <c r="G10" s="4">
        <f t="shared" si="2"/>
        <v>0</v>
      </c>
      <c r="H10" s="8" t="str">
        <f t="shared" si="0"/>
        <v/>
      </c>
      <c r="I10" s="21"/>
      <c r="J10" s="21"/>
      <c r="K10" s="21"/>
      <c r="L10" s="20"/>
    </row>
    <row r="11" spans="1:18" ht="16.5">
      <c r="A11" s="9" t="str">
        <f>IF(ISBLANK(Tier2!B11),"",Tier2!B11)</f>
        <v/>
      </c>
      <c r="B11" s="4" t="str">
        <f>Tier2!H11</f>
        <v/>
      </c>
      <c r="C11" s="4">
        <f>Tier2!G11</f>
        <v>0</v>
      </c>
      <c r="D11" s="21"/>
      <c r="E11" s="19"/>
      <c r="F11" s="4" t="b">
        <f t="shared" si="1"/>
        <v>0</v>
      </c>
      <c r="G11" s="4">
        <f t="shared" si="2"/>
        <v>0</v>
      </c>
      <c r="H11" s="8" t="str">
        <f t="shared" si="0"/>
        <v/>
      </c>
      <c r="I11" s="21"/>
      <c r="J11" s="21"/>
      <c r="K11" s="21"/>
      <c r="L11" s="20"/>
    </row>
    <row r="12" spans="1:18" ht="23.1" customHeight="1">
      <c r="A12" s="9" t="str">
        <f>IF(ISBLANK(Tier2!B12),"",Tier2!B12)</f>
        <v/>
      </c>
      <c r="B12" s="4" t="str">
        <f>Tier2!H12</f>
        <v/>
      </c>
      <c r="C12" s="4">
        <f>Tier2!G12</f>
        <v>0</v>
      </c>
      <c r="D12" s="21"/>
      <c r="E12" s="19"/>
      <c r="F12" s="4" t="b">
        <f t="shared" si="1"/>
        <v>0</v>
      </c>
      <c r="G12" s="4">
        <f t="shared" si="2"/>
        <v>0</v>
      </c>
      <c r="H12" s="8" t="str">
        <f t="shared" si="0"/>
        <v/>
      </c>
      <c r="I12" s="21"/>
      <c r="J12" s="21"/>
      <c r="K12" s="21"/>
      <c r="L12" s="20"/>
    </row>
    <row r="13" spans="1:18" ht="16.5">
      <c r="A13" s="9" t="str">
        <f>IF(ISBLANK(Tier2!B13),"",Tier2!B13)</f>
        <v/>
      </c>
      <c r="B13" s="4" t="str">
        <f>Tier2!H13</f>
        <v/>
      </c>
      <c r="C13" s="4">
        <f>Tier2!G13</f>
        <v>0</v>
      </c>
      <c r="D13" s="21"/>
      <c r="E13" s="19"/>
      <c r="F13" s="4" t="b">
        <f t="shared" si="1"/>
        <v>0</v>
      </c>
      <c r="G13" s="4">
        <f t="shared" si="2"/>
        <v>0</v>
      </c>
      <c r="H13" s="8" t="str">
        <f t="shared" si="0"/>
        <v/>
      </c>
      <c r="I13" s="21"/>
      <c r="J13" s="21"/>
      <c r="K13" s="21"/>
      <c r="L13" s="20"/>
    </row>
    <row r="14" spans="1:18" ht="16.5" hidden="1">
      <c r="A14" s="9" t="str">
        <f>IF(ISBLANK(Tier2!B14),"",Tier2!B14)</f>
        <v/>
      </c>
      <c r="B14" s="4" t="str">
        <f>Tier2!H14</f>
        <v>Low</v>
      </c>
      <c r="C14" s="4">
        <f>Tier2!G14</f>
        <v>2</v>
      </c>
      <c r="D14" s="21"/>
      <c r="E14" s="19"/>
      <c r="F14" s="4" t="b">
        <f t="shared" si="1"/>
        <v>0</v>
      </c>
      <c r="G14" s="4">
        <f t="shared" si="2"/>
        <v>0</v>
      </c>
      <c r="H14" s="8" t="str">
        <f t="shared" si="0"/>
        <v/>
      </c>
      <c r="I14" s="21"/>
      <c r="J14" s="21"/>
      <c r="K14" s="21"/>
      <c r="L14" s="20"/>
    </row>
    <row r="15" spans="1:18" ht="16.5">
      <c r="A15" s="9" t="str">
        <f>IF(ISBLANK(Tier2!B15),"",Tier2!B15)</f>
        <v/>
      </c>
      <c r="B15" s="4" t="str">
        <f>Tier2!H15</f>
        <v/>
      </c>
      <c r="C15" s="4">
        <f>Tier2!G15</f>
        <v>0</v>
      </c>
      <c r="D15" s="21"/>
      <c r="E15" s="19"/>
      <c r="F15" s="4" t="b">
        <f t="shared" si="1"/>
        <v>0</v>
      </c>
      <c r="G15" s="4">
        <f t="shared" si="2"/>
        <v>0</v>
      </c>
      <c r="H15" s="8" t="str">
        <f t="shared" si="0"/>
        <v/>
      </c>
      <c r="I15" s="21"/>
      <c r="J15" s="21"/>
      <c r="K15" s="21"/>
      <c r="L15" s="20"/>
    </row>
    <row r="16" spans="1:18" ht="16.5">
      <c r="A16" s="9" t="str">
        <f>IF(ISBLANK(Tier2!B16),"",Tier2!B16)</f>
        <v/>
      </c>
      <c r="B16" s="4" t="str">
        <f>Tier2!H16</f>
        <v/>
      </c>
      <c r="C16" s="4">
        <f>Tier2!G16</f>
        <v>0</v>
      </c>
      <c r="D16" s="21"/>
      <c r="E16" s="19"/>
      <c r="F16" s="4" t="b">
        <f t="shared" si="1"/>
        <v>0</v>
      </c>
      <c r="G16" s="4">
        <f t="shared" si="2"/>
        <v>0</v>
      </c>
      <c r="H16" s="8" t="str">
        <f t="shared" si="0"/>
        <v/>
      </c>
      <c r="I16" s="21"/>
      <c r="J16" s="21"/>
      <c r="K16" s="21"/>
      <c r="L16" s="20"/>
    </row>
    <row r="17" spans="1:12" ht="16.5">
      <c r="A17" s="9" t="str">
        <f>IF(ISBLANK(Tier2!B17),"",Tier2!B17)</f>
        <v/>
      </c>
      <c r="B17" s="4" t="str">
        <f>Tier2!H17</f>
        <v/>
      </c>
      <c r="C17" s="4">
        <f>Tier2!G17</f>
        <v>0</v>
      </c>
      <c r="D17" s="21"/>
      <c r="E17" s="19"/>
      <c r="F17" s="4" t="b">
        <f t="shared" si="1"/>
        <v>0</v>
      </c>
      <c r="G17" s="4">
        <f t="shared" si="2"/>
        <v>0</v>
      </c>
      <c r="H17" s="8" t="str">
        <f t="shared" si="0"/>
        <v/>
      </c>
      <c r="I17" s="21"/>
      <c r="J17" s="21"/>
      <c r="K17" s="21"/>
      <c r="L17" s="20"/>
    </row>
    <row r="18" spans="1:12" ht="16.5" hidden="1">
      <c r="A18" s="9" t="str">
        <f>IF(ISBLANK(Tier2!B18),"",Tier2!B18)</f>
        <v/>
      </c>
      <c r="B18" s="4" t="str">
        <f>Tier2!H18</f>
        <v/>
      </c>
      <c r="C18" s="4">
        <f>Tier2!G18</f>
        <v>0</v>
      </c>
      <c r="D18" s="21"/>
      <c r="E18" s="19"/>
      <c r="F18" s="4" t="b">
        <f t="shared" si="1"/>
        <v>0</v>
      </c>
      <c r="G18" s="4">
        <f t="shared" si="2"/>
        <v>0</v>
      </c>
      <c r="H18" s="8" t="str">
        <f t="shared" si="0"/>
        <v/>
      </c>
      <c r="I18" s="21"/>
      <c r="J18" s="21"/>
      <c r="K18" s="21"/>
      <c r="L18" s="20"/>
    </row>
    <row r="19" spans="1:12" ht="16.5">
      <c r="A19" s="9" t="str">
        <f>IF(ISBLANK(Tier2!B19),"",Tier2!B19)</f>
        <v/>
      </c>
      <c r="B19" s="4" t="str">
        <f>Tier2!H19</f>
        <v/>
      </c>
      <c r="C19" s="4">
        <f>Tier2!G19</f>
        <v>0</v>
      </c>
      <c r="D19" s="21"/>
      <c r="E19" s="19"/>
      <c r="F19" s="4" t="b">
        <f t="shared" si="1"/>
        <v>0</v>
      </c>
      <c r="G19" s="4">
        <f t="shared" si="2"/>
        <v>0</v>
      </c>
      <c r="H19" s="8" t="str">
        <f t="shared" si="0"/>
        <v/>
      </c>
      <c r="I19" s="21"/>
      <c r="J19" s="21"/>
      <c r="K19" s="21"/>
      <c r="L19" s="20"/>
    </row>
    <row r="20" spans="1:12" ht="16.5">
      <c r="A20" s="9" t="str">
        <f>IF(ISBLANK(Tier2!B20),"",Tier2!B20)</f>
        <v/>
      </c>
      <c r="B20" s="4" t="str">
        <f>Tier2!H20</f>
        <v/>
      </c>
      <c r="C20" s="4">
        <f>Tier2!G20</f>
        <v>0</v>
      </c>
      <c r="D20" s="21"/>
      <c r="E20" s="19"/>
      <c r="F20" s="4" t="b">
        <f t="shared" si="1"/>
        <v>0</v>
      </c>
      <c r="G20" s="4">
        <f t="shared" si="2"/>
        <v>0</v>
      </c>
      <c r="H20" s="8" t="str">
        <f t="shared" si="0"/>
        <v/>
      </c>
      <c r="I20" s="21"/>
      <c r="J20" s="21"/>
      <c r="K20" s="21"/>
      <c r="L20" s="20"/>
    </row>
    <row r="21" spans="1:12" ht="16.5">
      <c r="A21" s="9" t="str">
        <f>IF(ISBLANK(Tier2!B21),"",Tier2!B21)</f>
        <v/>
      </c>
      <c r="B21" s="4" t="str">
        <f>Tier2!H21</f>
        <v/>
      </c>
      <c r="C21" s="4">
        <f>Tier2!G21</f>
        <v>0</v>
      </c>
      <c r="D21" s="21"/>
      <c r="E21" s="19"/>
      <c r="F21" s="4" t="b">
        <f t="shared" si="1"/>
        <v>0</v>
      </c>
      <c r="G21" s="4">
        <f t="shared" si="2"/>
        <v>0</v>
      </c>
      <c r="H21" s="8" t="str">
        <f t="shared" si="0"/>
        <v/>
      </c>
      <c r="I21" s="21"/>
      <c r="J21" s="21"/>
      <c r="K21" s="21"/>
      <c r="L21" s="20"/>
    </row>
    <row r="22" spans="1:12" ht="16.5">
      <c r="A22" s="9" t="str">
        <f>IF(ISBLANK(Tier2!B22),"",Tier2!B22)</f>
        <v/>
      </c>
      <c r="B22" s="4" t="str">
        <f>Tier2!H22</f>
        <v/>
      </c>
      <c r="C22" s="4">
        <f>Tier2!G22</f>
        <v>0</v>
      </c>
      <c r="D22" s="21"/>
      <c r="E22" s="19"/>
      <c r="F22" s="4" t="b">
        <f t="shared" si="1"/>
        <v>0</v>
      </c>
      <c r="G22" s="4">
        <f t="shared" si="2"/>
        <v>0</v>
      </c>
      <c r="H22" s="8" t="str">
        <f t="shared" si="0"/>
        <v/>
      </c>
      <c r="I22" s="21"/>
      <c r="J22" s="21"/>
      <c r="K22" s="21"/>
      <c r="L22" s="20"/>
    </row>
    <row r="23" spans="1:12" ht="16.5">
      <c r="A23" s="9" t="str">
        <f>IF(ISBLANK(Tier2!B23),"",Tier2!B23)</f>
        <v/>
      </c>
      <c r="B23" s="4" t="str">
        <f>Tier2!H23</f>
        <v/>
      </c>
      <c r="C23" s="4">
        <f>Tier2!G23</f>
        <v>0</v>
      </c>
      <c r="D23" s="21"/>
      <c r="E23" s="19"/>
      <c r="F23" s="4" t="b">
        <f t="shared" si="1"/>
        <v>0</v>
      </c>
      <c r="G23" s="4">
        <f t="shared" si="2"/>
        <v>0</v>
      </c>
      <c r="H23" s="8" t="str">
        <f t="shared" si="0"/>
        <v/>
      </c>
      <c r="I23" s="21"/>
      <c r="J23" s="21"/>
      <c r="K23" s="21"/>
      <c r="L23" s="20"/>
    </row>
    <row r="24" spans="1:12" ht="16.5">
      <c r="A24" s="9" t="str">
        <f>IF(ISBLANK(Tier2!B24),"",Tier2!B24)</f>
        <v/>
      </c>
      <c r="B24" s="4" t="str">
        <f>Tier2!H24</f>
        <v/>
      </c>
      <c r="C24" s="4">
        <f>Tier2!G24</f>
        <v>0</v>
      </c>
      <c r="D24" s="21"/>
      <c r="E24" s="19"/>
      <c r="F24" s="4" t="b">
        <f t="shared" si="1"/>
        <v>0</v>
      </c>
      <c r="G24" s="4">
        <f t="shared" si="2"/>
        <v>0</v>
      </c>
      <c r="H24" s="8" t="str">
        <f t="shared" si="0"/>
        <v/>
      </c>
      <c r="I24" s="21"/>
      <c r="J24" s="21"/>
      <c r="K24" s="21"/>
      <c r="L24" s="20"/>
    </row>
    <row r="25" spans="1:12" ht="16.5" hidden="1">
      <c r="A25" s="9" t="str">
        <f>IF(ISBLANK(Tier2!B25),"",Tier2!B25)</f>
        <v/>
      </c>
      <c r="B25" s="4">
        <f>Tier2!H25</f>
        <v>0</v>
      </c>
      <c r="C25" s="4">
        <f>Tier2!G25</f>
        <v>0</v>
      </c>
      <c r="D25" s="21"/>
      <c r="E25" s="19"/>
      <c r="F25" s="4" t="b">
        <f t="shared" si="1"/>
        <v>0</v>
      </c>
      <c r="G25" s="4">
        <f t="shared" si="2"/>
        <v>0</v>
      </c>
      <c r="H25" s="8" t="str">
        <f t="shared" si="0"/>
        <v/>
      </c>
      <c r="I25" s="21"/>
      <c r="J25" s="21"/>
      <c r="K25" s="21"/>
      <c r="L25" s="20"/>
    </row>
    <row r="26" spans="1:12" ht="16.5">
      <c r="A26" s="9" t="str">
        <f>IF(ISBLANK(Tier2!B26),"",Tier2!B26)</f>
        <v/>
      </c>
      <c r="B26" s="4" t="str">
        <f>Tier2!H26</f>
        <v/>
      </c>
      <c r="C26" s="4">
        <f>Tier2!G26</f>
        <v>0</v>
      </c>
      <c r="D26" s="21"/>
      <c r="E26" s="19"/>
      <c r="F26" s="4" t="b">
        <f t="shared" si="1"/>
        <v>0</v>
      </c>
      <c r="G26" s="4">
        <f t="shared" si="2"/>
        <v>0</v>
      </c>
      <c r="H26" s="8" t="str">
        <f t="shared" si="0"/>
        <v/>
      </c>
      <c r="I26" s="21"/>
      <c r="J26" s="21"/>
      <c r="K26" s="21"/>
      <c r="L26" s="20"/>
    </row>
    <row r="27" spans="1:12" ht="16.5">
      <c r="A27" s="9" t="str">
        <f>IF(ISBLANK(Tier2!B27),"",Tier2!B27)</f>
        <v/>
      </c>
      <c r="B27" s="4" t="str">
        <f>Tier2!H27</f>
        <v/>
      </c>
      <c r="C27" s="4">
        <f>Tier2!G27</f>
        <v>0</v>
      </c>
      <c r="D27" s="21"/>
      <c r="E27" s="19"/>
      <c r="F27" s="4" t="b">
        <f t="shared" si="1"/>
        <v>0</v>
      </c>
      <c r="G27" s="4">
        <f t="shared" si="2"/>
        <v>0</v>
      </c>
      <c r="H27" s="8" t="str">
        <f t="shared" si="0"/>
        <v/>
      </c>
      <c r="I27" s="21"/>
      <c r="J27" s="21"/>
      <c r="K27" s="21"/>
      <c r="L27" s="20"/>
    </row>
    <row r="28" spans="1:12" ht="16.5">
      <c r="A28" s="9" t="str">
        <f>IF(ISBLANK(Tier2!B28),"",Tier2!B28)</f>
        <v/>
      </c>
      <c r="B28" s="4" t="str">
        <f>Tier2!H28</f>
        <v/>
      </c>
      <c r="C28" s="4">
        <f>Tier2!G28</f>
        <v>0</v>
      </c>
      <c r="D28" s="21"/>
      <c r="E28" s="19"/>
      <c r="F28" s="4" t="b">
        <f t="shared" si="1"/>
        <v>0</v>
      </c>
      <c r="G28" s="4">
        <f t="shared" si="2"/>
        <v>0</v>
      </c>
      <c r="H28" s="8" t="str">
        <f t="shared" si="0"/>
        <v/>
      </c>
      <c r="I28" s="21"/>
      <c r="J28" s="21"/>
      <c r="K28" s="21"/>
      <c r="L28" s="20"/>
    </row>
    <row r="29" spans="1:12" ht="16.5">
      <c r="A29" s="9" t="str">
        <f>IF(ISBLANK(Tier2!B29),"",Tier2!B29)</f>
        <v/>
      </c>
      <c r="B29" s="4" t="str">
        <f>Tier2!H29</f>
        <v/>
      </c>
      <c r="C29" s="4">
        <f>Tier2!G29</f>
        <v>0</v>
      </c>
      <c r="D29" s="21"/>
      <c r="E29" s="19"/>
      <c r="F29" s="4" t="b">
        <f t="shared" si="1"/>
        <v>0</v>
      </c>
      <c r="G29" s="4">
        <f t="shared" si="2"/>
        <v>0</v>
      </c>
      <c r="H29" s="8" t="str">
        <f t="shared" si="0"/>
        <v/>
      </c>
      <c r="I29" s="200"/>
      <c r="J29" s="21"/>
      <c r="K29" s="21"/>
      <c r="L29" s="20"/>
    </row>
    <row r="30" spans="1:12" ht="16.5">
      <c r="A30" s="9" t="str">
        <f>IF(ISBLANK(Tier2!B30),"",Tier2!B30)</f>
        <v/>
      </c>
      <c r="B30" s="4" t="str">
        <f>Tier2!H30</f>
        <v/>
      </c>
      <c r="C30" s="4">
        <f>Tier2!G30</f>
        <v>0</v>
      </c>
      <c r="D30" s="21"/>
      <c r="E30" s="19"/>
      <c r="F30" s="4" t="b">
        <f t="shared" si="1"/>
        <v>0</v>
      </c>
      <c r="G30" s="4">
        <f t="shared" si="2"/>
        <v>0</v>
      </c>
      <c r="H30" s="8" t="str">
        <f t="shared" si="0"/>
        <v/>
      </c>
      <c r="I30" s="21"/>
      <c r="J30" s="21"/>
      <c r="K30" s="21"/>
      <c r="L30" s="20"/>
    </row>
    <row r="31" spans="1:12" ht="16.5">
      <c r="A31" s="9" t="str">
        <f>IF(ISBLANK(Tier2!B31),"",Tier2!B31)</f>
        <v/>
      </c>
      <c r="B31" s="4" t="str">
        <f>Tier2!H31</f>
        <v/>
      </c>
      <c r="C31" s="4">
        <f>Tier2!G31</f>
        <v>0</v>
      </c>
      <c r="D31" s="21"/>
      <c r="E31" s="19"/>
      <c r="F31" s="4" t="b">
        <f t="shared" si="1"/>
        <v>0</v>
      </c>
      <c r="G31" s="4">
        <f t="shared" si="2"/>
        <v>0</v>
      </c>
      <c r="H31" s="8" t="str">
        <f t="shared" si="0"/>
        <v/>
      </c>
      <c r="I31" s="21"/>
      <c r="J31" s="21"/>
      <c r="K31" s="21"/>
      <c r="L31" s="20"/>
    </row>
    <row r="32" spans="1:12" ht="16.5">
      <c r="A32" s="9" t="str">
        <f>IF(ISBLANK(Tier2!B32),"",Tier2!B32)</f>
        <v/>
      </c>
      <c r="B32" s="4" t="str">
        <f>Tier2!H32</f>
        <v/>
      </c>
      <c r="C32" s="4">
        <f>Tier2!G32</f>
        <v>0</v>
      </c>
      <c r="D32" s="21"/>
      <c r="E32" s="19"/>
      <c r="F32" s="4" t="b">
        <f t="shared" si="1"/>
        <v>0</v>
      </c>
      <c r="G32" s="4">
        <f t="shared" si="2"/>
        <v>0</v>
      </c>
      <c r="H32" s="8" t="str">
        <f t="shared" si="0"/>
        <v/>
      </c>
      <c r="I32" s="21"/>
      <c r="J32" s="21"/>
      <c r="K32" s="21"/>
      <c r="L32" s="20"/>
    </row>
    <row r="33" spans="1:12" ht="16.5">
      <c r="A33" s="9" t="str">
        <f>IF(ISBLANK(Tier2!B33),"",Tier2!B33)</f>
        <v/>
      </c>
      <c r="B33" s="4" t="str">
        <f>Tier2!H33</f>
        <v/>
      </c>
      <c r="C33" s="4">
        <f>Tier2!G33</f>
        <v>0</v>
      </c>
      <c r="D33" s="21"/>
      <c r="E33" s="19"/>
      <c r="F33" s="4" t="b">
        <f t="shared" si="1"/>
        <v>0</v>
      </c>
      <c r="G33" s="4">
        <f t="shared" si="2"/>
        <v>0</v>
      </c>
      <c r="H33" s="8" t="str">
        <f t="shared" si="0"/>
        <v/>
      </c>
      <c r="I33" s="21"/>
      <c r="J33" s="21"/>
      <c r="K33" s="21"/>
      <c r="L33" s="20"/>
    </row>
    <row r="34" spans="1:12" ht="16.5">
      <c r="A34" s="9" t="str">
        <f>IF(ISBLANK(Tier2!B34),"",Tier2!B34)</f>
        <v/>
      </c>
      <c r="B34" s="4" t="str">
        <f>Tier2!H34</f>
        <v/>
      </c>
      <c r="C34" s="4">
        <f>Tier2!G34</f>
        <v>0</v>
      </c>
      <c r="D34" s="21"/>
      <c r="E34" s="19"/>
      <c r="F34" s="4" t="b">
        <f t="shared" si="1"/>
        <v>0</v>
      </c>
      <c r="G34" s="4">
        <f t="shared" si="2"/>
        <v>0</v>
      </c>
      <c r="H34" s="8" t="str">
        <f t="shared" si="0"/>
        <v/>
      </c>
      <c r="I34" s="21"/>
      <c r="J34" s="21"/>
      <c r="K34" s="21"/>
      <c r="L34" s="20"/>
    </row>
    <row r="35" spans="1:12" ht="16.5">
      <c r="A35" s="9" t="str">
        <f>IF(ISBLANK(Tier2!B35),"",Tier2!B35)</f>
        <v/>
      </c>
      <c r="B35" s="4" t="str">
        <f>Tier2!H35</f>
        <v/>
      </c>
      <c r="C35" s="4">
        <f>Tier2!G35</f>
        <v>0</v>
      </c>
      <c r="D35" s="21"/>
      <c r="E35" s="19"/>
      <c r="F35" s="4" t="b">
        <f t="shared" si="1"/>
        <v>0</v>
      </c>
      <c r="G35" s="4">
        <f t="shared" si="2"/>
        <v>0</v>
      </c>
      <c r="H35" s="8" t="str">
        <f t="shared" si="0"/>
        <v/>
      </c>
      <c r="I35" s="21"/>
      <c r="J35" s="21"/>
      <c r="K35" s="21"/>
      <c r="L35" s="20"/>
    </row>
    <row r="36" spans="1:12" ht="16.5">
      <c r="A36" s="9" t="str">
        <f>IF(ISBLANK(Tier2!B36),"",Tier2!B36)</f>
        <v/>
      </c>
      <c r="B36" s="4" t="str">
        <f>Tier2!H36</f>
        <v/>
      </c>
      <c r="C36" s="4">
        <f>Tier2!G36</f>
        <v>0</v>
      </c>
      <c r="D36" s="21"/>
      <c r="E36" s="19"/>
      <c r="F36" s="4" t="b">
        <f t="shared" si="1"/>
        <v>0</v>
      </c>
      <c r="G36" s="4">
        <f t="shared" ref="G36:G41" si="3">C36*F36</f>
        <v>0</v>
      </c>
      <c r="H36" s="8" t="str">
        <f t="shared" si="0"/>
        <v/>
      </c>
      <c r="I36" s="21"/>
      <c r="J36" s="21"/>
      <c r="K36" s="21"/>
      <c r="L36" s="20"/>
    </row>
    <row r="37" spans="1:12" ht="16.5">
      <c r="A37" s="9" t="str">
        <f>IF(ISBLANK(Tier2!B37),"",Tier2!B37)</f>
        <v/>
      </c>
      <c r="B37" s="4" t="str">
        <f>Tier2!H37</f>
        <v/>
      </c>
      <c r="C37" s="4">
        <f>Tier2!G37</f>
        <v>0</v>
      </c>
      <c r="D37" s="21"/>
      <c r="E37" s="19"/>
      <c r="F37" s="4" t="b">
        <f t="shared" si="1"/>
        <v>0</v>
      </c>
      <c r="G37" s="4">
        <f t="shared" si="3"/>
        <v>0</v>
      </c>
      <c r="H37" s="8" t="str">
        <f t="shared" si="0"/>
        <v/>
      </c>
      <c r="I37" s="21"/>
      <c r="J37" s="21"/>
      <c r="K37" s="21"/>
      <c r="L37" s="20"/>
    </row>
    <row r="38" spans="1:12" ht="16.5" hidden="1">
      <c r="A38" s="9" t="str">
        <f>IF(ISBLANK(Tier2!B38),"",Tier2!B38)</f>
        <v/>
      </c>
      <c r="B38" s="4"/>
      <c r="C38" s="4">
        <f>Tier2!G38</f>
        <v>0</v>
      </c>
      <c r="D38" s="21"/>
      <c r="E38" s="19"/>
      <c r="F38" s="4" t="b">
        <f t="shared" si="1"/>
        <v>0</v>
      </c>
      <c r="G38" s="4">
        <f t="shared" si="3"/>
        <v>0</v>
      </c>
      <c r="H38" s="8" t="str">
        <f t="shared" si="0"/>
        <v/>
      </c>
      <c r="I38" s="21"/>
      <c r="J38" s="21"/>
      <c r="K38" s="21"/>
      <c r="L38" s="20"/>
    </row>
    <row r="39" spans="1:12" ht="16.5">
      <c r="A39" s="9" t="str">
        <f>IF(ISBLANK(Tier2!B39),"",Tier2!B39)</f>
        <v/>
      </c>
      <c r="B39" s="4" t="str">
        <f>Tier2!H39</f>
        <v/>
      </c>
      <c r="C39" s="4">
        <f>Tier2!G39</f>
        <v>0</v>
      </c>
      <c r="D39" s="20"/>
      <c r="E39" s="19"/>
      <c r="F39" s="4" t="b">
        <f t="shared" si="1"/>
        <v>0</v>
      </c>
      <c r="G39" s="4">
        <f t="shared" si="3"/>
        <v>0</v>
      </c>
      <c r="H39" s="8" t="str">
        <f t="shared" si="0"/>
        <v/>
      </c>
      <c r="I39" s="46"/>
      <c r="J39" s="20"/>
      <c r="K39" s="46"/>
      <c r="L39" s="20"/>
    </row>
    <row r="40" spans="1:12" ht="16.5">
      <c r="A40" s="9" t="str">
        <f>IF(ISBLANK(Tier2!B40),"",Tier2!B40)</f>
        <v/>
      </c>
      <c r="B40" s="4" t="str">
        <f>Tier2!H40</f>
        <v/>
      </c>
      <c r="C40" s="4">
        <f>Tier2!G40</f>
        <v>0</v>
      </c>
      <c r="D40" s="46"/>
      <c r="E40" s="19"/>
      <c r="F40" s="4" t="b">
        <f t="shared" si="1"/>
        <v>0</v>
      </c>
      <c r="G40" s="4">
        <f t="shared" si="3"/>
        <v>0</v>
      </c>
      <c r="H40" s="8" t="str">
        <f t="shared" si="0"/>
        <v/>
      </c>
      <c r="I40" s="20"/>
      <c r="J40" s="20"/>
      <c r="K40" s="20"/>
      <c r="L40" s="20"/>
    </row>
    <row r="41" spans="1:12" ht="16.5">
      <c r="A41" s="9" t="str">
        <f>IF(ISBLANK(Tier2!B41),"",Tier2!B41)</f>
        <v/>
      </c>
      <c r="B41" s="4" t="str">
        <f>Tier2!H41</f>
        <v/>
      </c>
      <c r="C41" s="4">
        <f>Tier2!G41</f>
        <v>0</v>
      </c>
      <c r="D41" s="46"/>
      <c r="E41" s="19"/>
      <c r="F41" s="4" t="b">
        <f t="shared" si="1"/>
        <v>0</v>
      </c>
      <c r="G41" s="4">
        <f t="shared" si="3"/>
        <v>0</v>
      </c>
      <c r="H41" s="8" t="str">
        <f t="shared" si="0"/>
        <v/>
      </c>
      <c r="I41" s="20"/>
      <c r="J41" s="20"/>
      <c r="K41" s="20"/>
      <c r="L41" s="20"/>
    </row>
  </sheetData>
  <sheetProtection sheet="1" formatCells="0" formatColumns="0" formatRows="0" insertColumns="0" insertRows="0" insertHyperlinks="0" deleteColumns="0" deleteRows="0" selectLockedCells="1" sort="0"/>
  <mergeCells count="1">
    <mergeCell ref="D2:H2"/>
  </mergeCells>
  <conditionalFormatting sqref="B5:C41 H5:H41">
    <cfRule type="containsText" dxfId="8" priority="11" operator="containsText" text="Low">
      <formula>NOT(ISERROR(SEARCH("Low",B5)))</formula>
    </cfRule>
    <cfRule type="containsText" dxfId="7" priority="12" operator="containsText" text="Medium">
      <formula>NOT(ISERROR(SEARCH("Medium",B5)))</formula>
    </cfRule>
    <cfRule type="containsText" dxfId="6" priority="13" operator="containsText" text="High">
      <formula>NOT(ISERROR(SEARCH("High",B5)))</formula>
    </cfRule>
  </conditionalFormatting>
  <conditionalFormatting sqref="E5:E41">
    <cfRule type="containsText" dxfId="5" priority="5" operator="containsText" text="Weak">
      <formula>NOT(ISERROR(SEARCH("Weak",E5)))</formula>
    </cfRule>
    <cfRule type="containsText" dxfId="4" priority="6" operator="containsText" text="Medium">
      <formula>NOT(ISERROR(SEARCH("Medium",E5)))</formula>
    </cfRule>
    <cfRule type="containsText" dxfId="3" priority="7" operator="containsText" text="Strong">
      <formula>NOT(ISERROR(SEARCH("Strong",E5)))</formula>
    </cfRule>
  </conditionalFormatting>
  <conditionalFormatting sqref="H5:H41">
    <cfRule type="containsBlanks" dxfId="2" priority="14">
      <formula>LEN(TRIM(H5))=0</formula>
    </cfRule>
  </conditionalFormatting>
  <dataValidations count="3">
    <dataValidation allowBlank="1" showInputMessage="1" showErrorMessage="1" prompt="Refer to Guidance Tabs throughout the tool for specific sectors including: Shelter, WASH, Livelihoods, DRR, etc. for examples of mitigation measures that may be appropriate for the context" sqref="I3:I4" xr:uid="{00000000-0002-0000-0300-000000000000}"/>
    <dataValidation allowBlank="1" showInputMessage="1" showErrorMessage="1" prompt="This includes any actions by other actors which could address identified risk" sqref="D3:D4" xr:uid="{00000000-0002-0000-0300-000001000000}"/>
    <dataValidation type="list" allowBlank="1" showInputMessage="1" showErrorMessage="1" sqref="E5:E41" xr:uid="{00000000-0002-0000-0300-000002000000}">
      <formula1>$O$7:$R$7</formula1>
    </dataValidation>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1" stopIfTrue="1" id="{00000000-000E-0000-0400-000001000000}">
            <xm:f>Tier1!$B5="n/a"</xm:f>
            <x14:dxf>
              <fill>
                <patternFill>
                  <bgColor theme="1"/>
                </patternFill>
              </fill>
            </x14:dxf>
          </x14:cfRule>
          <x14:cfRule type="expression" priority="2" stopIfTrue="1" id="{A0CE0BEC-3174-406F-8A7D-8AA7CB85352D}">
            <xm:f>Tier1!$B5="no"</xm:f>
            <x14:dxf>
              <fill>
                <patternFill>
                  <bgColor theme="0"/>
                </patternFill>
              </fill>
            </x14:dxf>
          </x14:cfRule>
          <xm:sqref>A5:A41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80CBC4"/>
  </sheetPr>
  <dimension ref="A1:L62"/>
  <sheetViews>
    <sheetView topLeftCell="C1" zoomScale="60" zoomScaleNormal="60" workbookViewId="0">
      <pane ySplit="2" topLeftCell="A4" activePane="bottomLeft" state="frozen"/>
      <selection pane="bottomLeft" activeCell="G4" sqref="G4"/>
    </sheetView>
  </sheetViews>
  <sheetFormatPr defaultRowHeight="12.6"/>
  <cols>
    <col min="1" max="1" width="44.7109375" customWidth="1"/>
    <col min="2" max="6" width="52.7109375" customWidth="1"/>
    <col min="7" max="7" width="58.5703125" customWidth="1"/>
    <col min="8" max="8" width="41.42578125" customWidth="1"/>
    <col min="9" max="9" width="40.7109375" customWidth="1"/>
    <col min="10" max="10" width="45" customWidth="1"/>
    <col min="11" max="11" width="52.140625" customWidth="1"/>
    <col min="12" max="12" width="40.140625" customWidth="1"/>
  </cols>
  <sheetData>
    <row r="1" spans="1:12" ht="83.25" customHeight="1">
      <c r="A1" s="14"/>
    </row>
    <row r="2" spans="1:12" ht="31.5" customHeight="1">
      <c r="A2" s="80" t="s">
        <v>120</v>
      </c>
      <c r="B2" s="80" t="s">
        <v>121</v>
      </c>
      <c r="C2" s="80" t="s">
        <v>122</v>
      </c>
      <c r="D2" s="94" t="s">
        <v>123</v>
      </c>
      <c r="E2" s="94" t="s">
        <v>124</v>
      </c>
      <c r="F2" s="94" t="s">
        <v>125</v>
      </c>
      <c r="G2" s="94" t="s">
        <v>126</v>
      </c>
    </row>
    <row r="3" spans="1:12" ht="174" customHeight="1">
      <c r="A3" s="131" t="s">
        <v>127</v>
      </c>
      <c r="B3" s="132" t="s">
        <v>128</v>
      </c>
      <c r="C3" s="133" t="s">
        <v>129</v>
      </c>
      <c r="D3" s="134" t="s">
        <v>130</v>
      </c>
      <c r="E3" s="129" t="s">
        <v>131</v>
      </c>
      <c r="F3" s="135" t="s">
        <v>132</v>
      </c>
      <c r="G3" s="136" t="s">
        <v>133</v>
      </c>
    </row>
    <row r="4" spans="1:12" ht="183" customHeight="1">
      <c r="A4" s="131" t="s">
        <v>134</v>
      </c>
      <c r="B4" s="132" t="s">
        <v>135</v>
      </c>
      <c r="C4" s="133" t="s">
        <v>136</v>
      </c>
      <c r="D4" s="137" t="s">
        <v>137</v>
      </c>
      <c r="E4" s="129" t="s">
        <v>138</v>
      </c>
      <c r="F4" s="135" t="s">
        <v>139</v>
      </c>
      <c r="G4" s="136" t="s">
        <v>140</v>
      </c>
      <c r="L4" s="7"/>
    </row>
    <row r="5" spans="1:12" ht="177.95" customHeight="1">
      <c r="A5" s="131" t="s">
        <v>141</v>
      </c>
      <c r="B5" s="132" t="s">
        <v>142</v>
      </c>
      <c r="C5" s="133" t="s">
        <v>143</v>
      </c>
      <c r="D5" s="134" t="s">
        <v>144</v>
      </c>
      <c r="E5" s="129" t="s">
        <v>145</v>
      </c>
      <c r="F5" s="135" t="s">
        <v>146</v>
      </c>
      <c r="G5" s="136" t="s">
        <v>147</v>
      </c>
      <c r="I5" s="7"/>
      <c r="L5" s="7"/>
    </row>
    <row r="6" spans="1:12" ht="234" customHeight="1">
      <c r="A6" s="131" t="s">
        <v>148</v>
      </c>
      <c r="B6" s="132" t="s">
        <v>149</v>
      </c>
      <c r="C6" s="133" t="s">
        <v>150</v>
      </c>
      <c r="D6" s="134" t="s">
        <v>151</v>
      </c>
      <c r="E6" s="130" t="s">
        <v>152</v>
      </c>
      <c r="F6" s="126"/>
      <c r="G6" s="136" t="s">
        <v>153</v>
      </c>
      <c r="H6" s="7"/>
      <c r="I6" s="7"/>
      <c r="J6" s="11"/>
      <c r="L6" s="7"/>
    </row>
    <row r="7" spans="1:12" ht="146.25" customHeight="1">
      <c r="A7" s="131" t="s">
        <v>154</v>
      </c>
      <c r="B7" s="132" t="s">
        <v>155</v>
      </c>
      <c r="C7" s="102"/>
      <c r="D7" s="134" t="s">
        <v>156</v>
      </c>
      <c r="E7" s="130" t="s">
        <v>157</v>
      </c>
      <c r="F7" s="126"/>
      <c r="G7" s="126"/>
      <c r="H7" s="7"/>
      <c r="I7" s="7"/>
      <c r="J7" s="7"/>
      <c r="K7" s="7"/>
      <c r="L7" s="7"/>
    </row>
    <row r="8" spans="1:12" ht="81.75" customHeight="1">
      <c r="A8" s="131" t="s">
        <v>158</v>
      </c>
      <c r="B8" s="126"/>
      <c r="C8" s="126"/>
      <c r="D8" s="123"/>
      <c r="E8" s="130" t="s">
        <v>159</v>
      </c>
      <c r="F8" s="126"/>
      <c r="G8" s="126"/>
      <c r="H8" s="7"/>
      <c r="I8" s="7"/>
      <c r="J8" s="7"/>
      <c r="K8" s="7"/>
      <c r="L8" s="7"/>
    </row>
    <row r="9" spans="1:12" ht="113.25" customHeight="1">
      <c r="A9" s="131" t="s">
        <v>160</v>
      </c>
      <c r="B9" s="126"/>
      <c r="C9" s="102"/>
      <c r="D9" s="126"/>
      <c r="E9" s="130" t="s">
        <v>161</v>
      </c>
      <c r="F9" s="126"/>
      <c r="G9" s="126"/>
      <c r="H9" s="7"/>
      <c r="I9" s="7"/>
      <c r="J9" s="7"/>
      <c r="K9" s="7"/>
      <c r="L9" s="7"/>
    </row>
    <row r="10" spans="1:12" ht="109.5" customHeight="1">
      <c r="A10" s="131" t="s">
        <v>162</v>
      </c>
      <c r="B10" s="126"/>
      <c r="C10" s="126"/>
      <c r="D10" s="126"/>
      <c r="E10" s="129" t="s">
        <v>163</v>
      </c>
      <c r="F10" s="126"/>
      <c r="G10" s="126"/>
      <c r="H10" s="7"/>
      <c r="I10" s="7"/>
      <c r="J10" s="7"/>
      <c r="K10" s="7"/>
      <c r="L10" s="7"/>
    </row>
    <row r="11" spans="1:12" ht="75.95">
      <c r="A11" s="131" t="s">
        <v>164</v>
      </c>
      <c r="B11" s="123"/>
      <c r="C11" s="123"/>
      <c r="D11" s="138"/>
      <c r="E11" s="129" t="s">
        <v>165</v>
      </c>
      <c r="F11" s="138"/>
      <c r="G11" s="138"/>
    </row>
    <row r="12" spans="1:12" ht="44.1" customHeight="1">
      <c r="A12" s="105"/>
      <c r="B12" s="105"/>
      <c r="C12" s="105"/>
      <c r="D12" s="105"/>
      <c r="E12" s="172" t="s">
        <v>166</v>
      </c>
      <c r="F12" s="139"/>
      <c r="G12" s="105"/>
    </row>
    <row r="13" spans="1:12" ht="17.45">
      <c r="A13" s="105"/>
      <c r="B13" s="105"/>
      <c r="C13" s="105"/>
      <c r="D13" s="105"/>
      <c r="E13" s="105"/>
      <c r="F13" s="105"/>
      <c r="G13" s="105"/>
    </row>
    <row r="14" spans="1:12" ht="17.45">
      <c r="A14" s="105"/>
      <c r="B14" s="105"/>
      <c r="C14" s="105"/>
      <c r="D14" s="105"/>
      <c r="E14" s="105"/>
      <c r="F14" s="105"/>
      <c r="G14" s="105"/>
    </row>
    <row r="15" spans="1:12" ht="17.45">
      <c r="A15" s="105"/>
      <c r="B15" s="105"/>
      <c r="C15" s="105"/>
      <c r="D15" s="105"/>
      <c r="E15" s="105"/>
      <c r="F15" s="105"/>
      <c r="G15" s="105"/>
    </row>
    <row r="16" spans="1:12" ht="17.45">
      <c r="A16" s="105"/>
      <c r="B16" s="105"/>
      <c r="C16" s="105"/>
      <c r="D16" s="105"/>
      <c r="E16" s="105"/>
      <c r="F16" s="105"/>
      <c r="G16" s="105"/>
    </row>
    <row r="17" spans="1:7" ht="17.45">
      <c r="A17" s="105"/>
      <c r="B17" s="105"/>
      <c r="C17" s="105"/>
      <c r="D17" s="105"/>
      <c r="E17" s="105"/>
      <c r="F17" s="105"/>
      <c r="G17" s="105"/>
    </row>
    <row r="18" spans="1:7" ht="17.45">
      <c r="A18" s="105"/>
      <c r="B18" s="105"/>
      <c r="C18" s="105"/>
      <c r="D18" s="105"/>
      <c r="E18" s="105"/>
      <c r="F18" s="105"/>
      <c r="G18" s="105"/>
    </row>
    <row r="19" spans="1:7" ht="17.45">
      <c r="A19" s="105"/>
      <c r="B19" s="105"/>
      <c r="C19" s="105"/>
      <c r="D19" s="105"/>
      <c r="E19" s="105"/>
      <c r="F19" s="105"/>
      <c r="G19" s="105"/>
    </row>
    <row r="20" spans="1:7" ht="17.45">
      <c r="A20" s="82"/>
      <c r="B20" s="82"/>
      <c r="C20" s="82"/>
      <c r="D20" s="82"/>
      <c r="E20" s="82"/>
      <c r="F20" s="82"/>
      <c r="G20" s="82"/>
    </row>
    <row r="21" spans="1:7" ht="17.45">
      <c r="A21" s="82"/>
      <c r="B21" s="82"/>
      <c r="C21" s="82"/>
      <c r="D21" s="82"/>
      <c r="E21" s="82"/>
      <c r="F21" s="82"/>
      <c r="G21" s="82"/>
    </row>
    <row r="22" spans="1:7" ht="17.45">
      <c r="A22" s="82"/>
      <c r="B22" s="82"/>
      <c r="C22" s="82"/>
      <c r="D22" s="82"/>
      <c r="E22" s="82"/>
      <c r="F22" s="82"/>
      <c r="G22" s="82"/>
    </row>
    <row r="23" spans="1:7" ht="17.45">
      <c r="A23" s="82"/>
      <c r="B23" s="82"/>
      <c r="C23" s="82"/>
      <c r="D23" s="82"/>
      <c r="E23" s="82"/>
      <c r="F23" s="82"/>
      <c r="G23" s="82"/>
    </row>
    <row r="24" spans="1:7" ht="17.45">
      <c r="A24" s="82"/>
      <c r="B24" s="82"/>
      <c r="C24" s="82"/>
      <c r="D24" s="82"/>
      <c r="E24" s="82"/>
      <c r="F24" s="82"/>
      <c r="G24" s="82"/>
    </row>
    <row r="25" spans="1:7" ht="17.45">
      <c r="A25" s="82"/>
      <c r="B25" s="82"/>
      <c r="C25" s="82"/>
      <c r="D25" s="82"/>
      <c r="E25" s="82"/>
      <c r="F25" s="82"/>
      <c r="G25" s="82"/>
    </row>
    <row r="26" spans="1:7" ht="17.45">
      <c r="A26" s="82"/>
      <c r="B26" s="82"/>
      <c r="C26" s="82"/>
      <c r="D26" s="82"/>
      <c r="E26" s="82"/>
      <c r="F26" s="82"/>
      <c r="G26" s="82"/>
    </row>
    <row r="27" spans="1:7" ht="17.45">
      <c r="A27" s="82"/>
      <c r="B27" s="82"/>
      <c r="C27" s="82"/>
      <c r="D27" s="82"/>
      <c r="E27" s="82"/>
      <c r="F27" s="82"/>
      <c r="G27" s="82"/>
    </row>
    <row r="28" spans="1:7" ht="17.45">
      <c r="A28" s="82"/>
      <c r="B28" s="82"/>
      <c r="C28" s="82"/>
      <c r="D28" s="82"/>
      <c r="E28" s="82"/>
      <c r="F28" s="82"/>
      <c r="G28" s="82"/>
    </row>
    <row r="29" spans="1:7" ht="17.45">
      <c r="A29" s="82"/>
      <c r="B29" s="82"/>
      <c r="C29" s="82"/>
      <c r="D29" s="82"/>
      <c r="E29" s="82"/>
      <c r="F29" s="82"/>
      <c r="G29" s="82"/>
    </row>
    <row r="30" spans="1:7" ht="17.45">
      <c r="A30" s="82"/>
      <c r="B30" s="82"/>
      <c r="C30" s="82"/>
      <c r="D30" s="82"/>
      <c r="E30" s="82"/>
      <c r="F30" s="82"/>
      <c r="G30" s="82"/>
    </row>
    <row r="31" spans="1:7" ht="17.45">
      <c r="A31" s="82"/>
      <c r="B31" s="82"/>
      <c r="C31" s="82"/>
      <c r="D31" s="82"/>
      <c r="E31" s="82"/>
      <c r="F31" s="82"/>
      <c r="G31" s="82"/>
    </row>
    <row r="32" spans="1:7" ht="17.45">
      <c r="A32" s="82"/>
      <c r="B32" s="82"/>
      <c r="C32" s="82"/>
      <c r="D32" s="82"/>
      <c r="E32" s="82"/>
      <c r="F32" s="82"/>
      <c r="G32" s="82"/>
    </row>
    <row r="33" spans="1:7" ht="17.45">
      <c r="A33" s="82"/>
      <c r="B33" s="82"/>
      <c r="C33" s="82"/>
      <c r="D33" s="82"/>
      <c r="E33" s="82"/>
      <c r="F33" s="82"/>
      <c r="G33" s="82"/>
    </row>
    <row r="34" spans="1:7" ht="17.45">
      <c r="A34" s="82"/>
      <c r="B34" s="82"/>
      <c r="C34" s="82"/>
      <c r="D34" s="82"/>
      <c r="E34" s="82"/>
      <c r="F34" s="82"/>
      <c r="G34" s="82"/>
    </row>
    <row r="35" spans="1:7" ht="17.45">
      <c r="A35" s="82"/>
      <c r="B35" s="82"/>
      <c r="C35" s="82"/>
      <c r="D35" s="82"/>
      <c r="E35" s="82"/>
      <c r="F35" s="82"/>
      <c r="G35" s="82"/>
    </row>
    <row r="36" spans="1:7" ht="17.45">
      <c r="A36" s="82"/>
      <c r="B36" s="82"/>
      <c r="C36" s="82"/>
      <c r="D36" s="82"/>
      <c r="E36" s="82"/>
      <c r="F36" s="82"/>
      <c r="G36" s="82"/>
    </row>
    <row r="37" spans="1:7" ht="17.45">
      <c r="A37" s="82"/>
      <c r="B37" s="82"/>
      <c r="C37" s="82"/>
      <c r="D37" s="82"/>
      <c r="E37" s="82"/>
      <c r="F37" s="82"/>
      <c r="G37" s="82"/>
    </row>
    <row r="38" spans="1:7" ht="17.45">
      <c r="A38" s="82"/>
      <c r="B38" s="82"/>
      <c r="C38" s="82"/>
      <c r="D38" s="82"/>
      <c r="E38" s="82"/>
      <c r="F38" s="82"/>
      <c r="G38" s="82"/>
    </row>
    <row r="39" spans="1:7" ht="17.45">
      <c r="A39" s="82"/>
      <c r="B39" s="82"/>
      <c r="C39" s="82"/>
      <c r="D39" s="82"/>
      <c r="E39" s="82"/>
      <c r="F39" s="82"/>
      <c r="G39" s="82"/>
    </row>
    <row r="40" spans="1:7" ht="17.45">
      <c r="A40" s="82"/>
      <c r="B40" s="82"/>
      <c r="C40" s="82"/>
      <c r="D40" s="82"/>
      <c r="E40" s="82"/>
      <c r="F40" s="82"/>
      <c r="G40" s="82"/>
    </row>
    <row r="41" spans="1:7" ht="17.45">
      <c r="A41" s="82"/>
      <c r="B41" s="82"/>
      <c r="C41" s="82"/>
      <c r="D41" s="82"/>
      <c r="E41" s="82"/>
      <c r="F41" s="82"/>
      <c r="G41" s="82"/>
    </row>
    <row r="42" spans="1:7" ht="17.45">
      <c r="A42" s="82"/>
      <c r="B42" s="82"/>
      <c r="C42" s="82"/>
      <c r="D42" s="82"/>
      <c r="E42" s="82"/>
      <c r="F42" s="82"/>
      <c r="G42" s="82"/>
    </row>
    <row r="43" spans="1:7" ht="17.45">
      <c r="A43" s="82"/>
      <c r="B43" s="82"/>
      <c r="C43" s="82"/>
      <c r="D43" s="82"/>
      <c r="E43" s="82"/>
      <c r="F43" s="82"/>
      <c r="G43" s="82"/>
    </row>
    <row r="44" spans="1:7" ht="17.45">
      <c r="A44" s="82"/>
      <c r="B44" s="82"/>
      <c r="C44" s="82"/>
      <c r="D44" s="82"/>
      <c r="E44" s="82"/>
      <c r="F44" s="82"/>
      <c r="G44" s="82"/>
    </row>
    <row r="45" spans="1:7" ht="17.45">
      <c r="A45" s="82"/>
      <c r="B45" s="82"/>
      <c r="C45" s="82"/>
      <c r="D45" s="82"/>
      <c r="E45" s="82"/>
      <c r="F45" s="82"/>
      <c r="G45" s="82"/>
    </row>
    <row r="46" spans="1:7" ht="17.45">
      <c r="A46" s="82"/>
      <c r="B46" s="82"/>
      <c r="C46" s="82"/>
      <c r="D46" s="82"/>
      <c r="E46" s="82"/>
      <c r="F46" s="82"/>
      <c r="G46" s="82"/>
    </row>
    <row r="47" spans="1:7" ht="17.45">
      <c r="A47" s="82"/>
      <c r="B47" s="82"/>
      <c r="C47" s="82"/>
      <c r="D47" s="82"/>
      <c r="E47" s="82"/>
      <c r="F47" s="82"/>
      <c r="G47" s="82"/>
    </row>
    <row r="48" spans="1:7" ht="17.45">
      <c r="A48" s="82"/>
      <c r="B48" s="82"/>
      <c r="C48" s="82"/>
      <c r="D48" s="82"/>
      <c r="E48" s="82"/>
      <c r="F48" s="82"/>
      <c r="G48" s="82"/>
    </row>
    <row r="49" spans="1:7" ht="17.45">
      <c r="A49" s="82"/>
      <c r="B49" s="82"/>
      <c r="C49" s="82"/>
      <c r="D49" s="82"/>
      <c r="E49" s="82"/>
      <c r="F49" s="82"/>
      <c r="G49" s="82"/>
    </row>
    <row r="50" spans="1:7" ht="17.45">
      <c r="A50" s="82"/>
      <c r="B50" s="82"/>
      <c r="C50" s="82"/>
      <c r="D50" s="82"/>
      <c r="E50" s="82"/>
      <c r="F50" s="82"/>
      <c r="G50" s="82"/>
    </row>
    <row r="51" spans="1:7" ht="17.45">
      <c r="A51" s="82"/>
      <c r="B51" s="82"/>
      <c r="C51" s="82"/>
      <c r="D51" s="82"/>
      <c r="E51" s="82"/>
      <c r="F51" s="82"/>
      <c r="G51" s="82"/>
    </row>
    <row r="52" spans="1:7" ht="17.45">
      <c r="A52" s="82"/>
      <c r="B52" s="82"/>
      <c r="C52" s="82"/>
      <c r="D52" s="82"/>
      <c r="E52" s="82"/>
      <c r="F52" s="82"/>
      <c r="G52" s="82"/>
    </row>
    <row r="53" spans="1:7" ht="17.45">
      <c r="A53" s="82"/>
      <c r="B53" s="82"/>
      <c r="C53" s="82"/>
      <c r="D53" s="82"/>
      <c r="E53" s="82"/>
      <c r="F53" s="82"/>
      <c r="G53" s="82"/>
    </row>
    <row r="54" spans="1:7" ht="17.45">
      <c r="A54" s="82"/>
      <c r="B54" s="82"/>
      <c r="C54" s="82"/>
      <c r="D54" s="82"/>
      <c r="E54" s="82"/>
      <c r="F54" s="82"/>
      <c r="G54" s="82"/>
    </row>
    <row r="55" spans="1:7" ht="17.45">
      <c r="A55" s="82"/>
      <c r="B55" s="82"/>
      <c r="C55" s="82"/>
      <c r="D55" s="82"/>
      <c r="E55" s="82"/>
      <c r="F55" s="82"/>
      <c r="G55" s="82"/>
    </row>
    <row r="56" spans="1:7" ht="17.45">
      <c r="A56" s="82"/>
      <c r="B56" s="82"/>
      <c r="C56" s="82"/>
      <c r="D56" s="82"/>
      <c r="E56" s="82"/>
      <c r="F56" s="82"/>
      <c r="G56" s="82"/>
    </row>
    <row r="57" spans="1:7" ht="17.45">
      <c r="A57" s="82"/>
      <c r="B57" s="82"/>
      <c r="C57" s="82"/>
      <c r="D57" s="82"/>
      <c r="E57" s="82"/>
      <c r="F57" s="82"/>
      <c r="G57" s="82"/>
    </row>
    <row r="58" spans="1:7" ht="17.45">
      <c r="A58" s="82"/>
      <c r="B58" s="82"/>
      <c r="C58" s="82"/>
      <c r="D58" s="82"/>
      <c r="E58" s="82"/>
      <c r="F58" s="82"/>
      <c r="G58" s="82"/>
    </row>
    <row r="59" spans="1:7" ht="17.45">
      <c r="A59" s="82"/>
      <c r="B59" s="82"/>
      <c r="C59" s="82"/>
      <c r="D59" s="82"/>
      <c r="E59" s="82"/>
      <c r="F59" s="82"/>
      <c r="G59" s="82"/>
    </row>
    <row r="60" spans="1:7" ht="17.45">
      <c r="A60" s="82"/>
      <c r="B60" s="82"/>
      <c r="C60" s="82"/>
      <c r="D60" s="82"/>
      <c r="E60" s="82"/>
      <c r="F60" s="82"/>
      <c r="G60" s="82"/>
    </row>
    <row r="61" spans="1:7" ht="17.45">
      <c r="A61" s="82"/>
      <c r="B61" s="82"/>
      <c r="C61" s="82"/>
      <c r="D61" s="82"/>
      <c r="E61" s="82"/>
      <c r="F61" s="82"/>
      <c r="G61" s="82"/>
    </row>
    <row r="62" spans="1:7" ht="17.45">
      <c r="A62" s="82"/>
      <c r="B62" s="82"/>
      <c r="C62" s="82"/>
      <c r="D62" s="82"/>
      <c r="E62" s="82"/>
      <c r="F62" s="82"/>
      <c r="G62" s="82"/>
    </row>
  </sheetData>
  <sheetProtection sheet="1" formatCells="0" formatColumns="0" formatRows="0" insertColumns="0" insertRows="0" insertHyperlinks="0" deleteColumns="0" deleteRows="0" selectLockedCells="1" sort="0"/>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80CBC4"/>
  </sheetPr>
  <dimension ref="A1:H20"/>
  <sheetViews>
    <sheetView topLeftCell="A17" zoomScale="70" zoomScaleNormal="70" workbookViewId="0">
      <selection activeCell="C20" sqref="C20"/>
    </sheetView>
  </sheetViews>
  <sheetFormatPr defaultRowHeight="12.6"/>
  <cols>
    <col min="1" max="1" width="29.42578125" style="28" customWidth="1"/>
    <col min="2" max="2" width="36.140625" style="28" customWidth="1"/>
    <col min="3" max="4" width="31.42578125" style="28" customWidth="1"/>
    <col min="5" max="5" width="38.7109375" style="28" customWidth="1"/>
    <col min="6" max="6" width="29.5703125" customWidth="1"/>
  </cols>
  <sheetData>
    <row r="1" spans="1:8" ht="84" customHeight="1"/>
    <row r="2" spans="1:8" ht="54.95" customHeight="1">
      <c r="A2" s="93" t="s">
        <v>167</v>
      </c>
      <c r="B2" s="93" t="s">
        <v>168</v>
      </c>
      <c r="C2" s="93" t="s">
        <v>169</v>
      </c>
      <c r="D2" s="93" t="s">
        <v>170</v>
      </c>
      <c r="E2" s="93" t="s">
        <v>171</v>
      </c>
      <c r="F2" s="173" t="s">
        <v>172</v>
      </c>
      <c r="G2" s="49"/>
    </row>
    <row r="3" spans="1:8" ht="258.60000000000002" customHeight="1">
      <c r="A3" s="96" t="s">
        <v>173</v>
      </c>
      <c r="B3" s="97" t="s">
        <v>174</v>
      </c>
      <c r="C3" s="98" t="s">
        <v>175</v>
      </c>
      <c r="D3" s="95" t="s">
        <v>176</v>
      </c>
      <c r="E3" s="99" t="s">
        <v>177</v>
      </c>
      <c r="F3" s="174" t="s">
        <v>178</v>
      </c>
      <c r="G3" s="49"/>
      <c r="H3" s="5"/>
    </row>
    <row r="4" spans="1:8" ht="321" customHeight="1">
      <c r="A4" s="96" t="s">
        <v>179</v>
      </c>
      <c r="B4" s="97" t="s">
        <v>180</v>
      </c>
      <c r="C4" s="98" t="s">
        <v>181</v>
      </c>
      <c r="D4" s="95" t="s">
        <v>182</v>
      </c>
      <c r="E4" s="99" t="s">
        <v>183</v>
      </c>
      <c r="F4" s="174" t="s">
        <v>184</v>
      </c>
      <c r="G4" s="49"/>
    </row>
    <row r="5" spans="1:8" ht="114">
      <c r="A5" s="96" t="s">
        <v>185</v>
      </c>
      <c r="B5" s="97" t="s">
        <v>186</v>
      </c>
      <c r="C5" s="98" t="s">
        <v>187</v>
      </c>
      <c r="D5" s="95" t="s">
        <v>188</v>
      </c>
      <c r="E5" s="99" t="s">
        <v>189</v>
      </c>
      <c r="F5" s="174" t="s">
        <v>190</v>
      </c>
      <c r="G5" s="49"/>
    </row>
    <row r="6" spans="1:8" ht="303.95">
      <c r="A6" s="96" t="s">
        <v>191</v>
      </c>
      <c r="B6" s="97" t="s">
        <v>192</v>
      </c>
      <c r="C6" s="100" t="s">
        <v>193</v>
      </c>
      <c r="D6" s="101"/>
      <c r="E6" s="99" t="s">
        <v>194</v>
      </c>
      <c r="F6" s="174" t="s">
        <v>195</v>
      </c>
      <c r="G6" s="49"/>
    </row>
    <row r="7" spans="1:8" ht="132.94999999999999">
      <c r="A7" s="96" t="s">
        <v>196</v>
      </c>
      <c r="B7" s="97" t="s">
        <v>197</v>
      </c>
      <c r="C7" s="100" t="s">
        <v>198</v>
      </c>
      <c r="D7" s="101"/>
      <c r="E7" s="99" t="s">
        <v>199</v>
      </c>
      <c r="F7" s="174" t="s">
        <v>200</v>
      </c>
      <c r="G7" s="49"/>
    </row>
    <row r="8" spans="1:8" ht="95.1">
      <c r="A8" s="96" t="s">
        <v>201</v>
      </c>
      <c r="B8" s="97" t="s">
        <v>202</v>
      </c>
      <c r="C8" s="100" t="s">
        <v>203</v>
      </c>
      <c r="D8" s="101"/>
      <c r="E8" s="99" t="s">
        <v>204</v>
      </c>
      <c r="F8" s="175" t="s">
        <v>205</v>
      </c>
    </row>
    <row r="9" spans="1:8" ht="189.95">
      <c r="A9" s="96" t="s">
        <v>206</v>
      </c>
      <c r="B9" s="97" t="s">
        <v>207</v>
      </c>
      <c r="C9" s="101"/>
      <c r="D9" s="101"/>
      <c r="E9" s="99" t="s">
        <v>208</v>
      </c>
      <c r="F9" s="174" t="s">
        <v>209</v>
      </c>
      <c r="G9" s="49"/>
    </row>
    <row r="10" spans="1:8" ht="122.45" customHeight="1">
      <c r="A10" s="96" t="s">
        <v>210</v>
      </c>
      <c r="B10" s="97" t="s">
        <v>211</v>
      </c>
      <c r="C10" s="101"/>
      <c r="D10" s="101"/>
      <c r="E10" s="99" t="s">
        <v>212</v>
      </c>
      <c r="F10" s="102"/>
      <c r="G10" s="49"/>
    </row>
    <row r="11" spans="1:8" ht="248.1" customHeight="1">
      <c r="A11" s="96" t="s">
        <v>213</v>
      </c>
      <c r="B11" s="97" t="s">
        <v>214</v>
      </c>
      <c r="C11" s="101"/>
      <c r="D11" s="101"/>
      <c r="E11" s="99" t="s">
        <v>215</v>
      </c>
      <c r="F11" s="102"/>
      <c r="G11" s="49"/>
    </row>
    <row r="12" spans="1:8" ht="132.94999999999999">
      <c r="A12" s="96" t="s">
        <v>216</v>
      </c>
      <c r="B12" s="97" t="s">
        <v>217</v>
      </c>
      <c r="C12" s="101"/>
      <c r="D12" s="101"/>
      <c r="E12" s="102"/>
      <c r="F12" s="102"/>
      <c r="G12" s="49"/>
    </row>
    <row r="13" spans="1:8" ht="228">
      <c r="A13" s="96" t="s">
        <v>218</v>
      </c>
      <c r="B13" s="97" t="s">
        <v>219</v>
      </c>
      <c r="C13" s="101"/>
      <c r="D13" s="101"/>
      <c r="E13" s="102"/>
      <c r="F13" s="102"/>
      <c r="G13" s="49"/>
    </row>
    <row r="14" spans="1:8" ht="122.45" customHeight="1">
      <c r="A14" s="96" t="s">
        <v>220</v>
      </c>
      <c r="B14" s="97" t="s">
        <v>221</v>
      </c>
      <c r="C14" s="102"/>
      <c r="D14" s="102"/>
      <c r="E14" s="102"/>
      <c r="F14" s="102"/>
      <c r="G14" s="49"/>
    </row>
    <row r="15" spans="1:8" ht="209.1">
      <c r="A15" s="96" t="s">
        <v>222</v>
      </c>
      <c r="B15" s="103"/>
      <c r="C15" s="104"/>
      <c r="D15" s="104"/>
      <c r="E15" s="103"/>
      <c r="F15" s="103"/>
    </row>
    <row r="16" spans="1:8" ht="209.1">
      <c r="A16" s="96" t="s">
        <v>223</v>
      </c>
      <c r="B16" s="103"/>
      <c r="C16" s="104"/>
      <c r="D16" s="104"/>
      <c r="E16" s="103"/>
      <c r="F16" s="103"/>
    </row>
    <row r="17" spans="1:6" ht="95.1">
      <c r="A17" s="96" t="s">
        <v>224</v>
      </c>
      <c r="B17" s="103"/>
      <c r="C17" s="104"/>
      <c r="D17" s="104"/>
      <c r="E17" s="103"/>
      <c r="F17" s="103"/>
    </row>
    <row r="18" spans="1:6" ht="114">
      <c r="A18" s="96" t="s">
        <v>225</v>
      </c>
      <c r="B18" s="103"/>
      <c r="C18" s="104"/>
      <c r="D18" s="104"/>
      <c r="E18" s="103"/>
      <c r="F18" s="103"/>
    </row>
    <row r="19" spans="1:6" ht="123.6" customHeight="1">
      <c r="A19" s="96" t="s">
        <v>226</v>
      </c>
      <c r="B19" s="103"/>
      <c r="C19" s="103"/>
      <c r="D19" s="103"/>
      <c r="E19" s="103"/>
      <c r="F19" s="103"/>
    </row>
    <row r="20" spans="1:6" ht="17.45">
      <c r="A20" s="103"/>
      <c r="B20" s="103"/>
      <c r="C20" s="103"/>
      <c r="D20" s="103"/>
      <c r="E20" s="103"/>
      <c r="F20" s="103"/>
    </row>
  </sheetData>
  <sheetProtection sheet="1" formatCells="0" formatColumns="0" formatRows="0" insertColumns="0" insertRows="0" insertHyperlinks="0" deleteColumns="0" deleteRows="0" selectLockedCells="1" sort="0"/>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80CBC4"/>
  </sheetPr>
  <dimension ref="A1:C18"/>
  <sheetViews>
    <sheetView zoomScale="60" zoomScaleNormal="60" workbookViewId="0">
      <selection activeCell="B6" sqref="B6"/>
    </sheetView>
  </sheetViews>
  <sheetFormatPr defaultRowHeight="12.6"/>
  <cols>
    <col min="1" max="1" width="119.140625" customWidth="1"/>
    <col min="2" max="2" width="110.42578125" customWidth="1"/>
    <col min="3" max="3" width="83.140625" customWidth="1"/>
  </cols>
  <sheetData>
    <row r="1" spans="1:3" ht="95.1" customHeight="1"/>
    <row r="2" spans="1:3" ht="31.5" customHeight="1">
      <c r="A2" s="109" t="s">
        <v>227</v>
      </c>
      <c r="B2" s="109" t="s">
        <v>228</v>
      </c>
      <c r="C2" s="110" t="s">
        <v>229</v>
      </c>
    </row>
    <row r="3" spans="1:3" ht="64.5" customHeight="1">
      <c r="A3" s="106" t="s">
        <v>230</v>
      </c>
      <c r="B3" s="176" t="s">
        <v>231</v>
      </c>
      <c r="C3" s="107" t="s">
        <v>232</v>
      </c>
    </row>
    <row r="4" spans="1:3" ht="100.5" customHeight="1">
      <c r="A4" s="106" t="s">
        <v>233</v>
      </c>
      <c r="B4" s="177" t="s">
        <v>234</v>
      </c>
      <c r="C4" s="107" t="s">
        <v>235</v>
      </c>
    </row>
    <row r="5" spans="1:3" ht="55.5" customHeight="1">
      <c r="A5" s="106" t="s">
        <v>236</v>
      </c>
      <c r="B5" s="176" t="s">
        <v>237</v>
      </c>
      <c r="C5" s="107" t="s">
        <v>238</v>
      </c>
    </row>
    <row r="6" spans="1:3" ht="106.5" customHeight="1">
      <c r="A6" s="106" t="s">
        <v>239</v>
      </c>
      <c r="B6" s="177" t="s">
        <v>240</v>
      </c>
      <c r="C6" s="107" t="s">
        <v>241</v>
      </c>
    </row>
    <row r="7" spans="1:3" ht="61.5" customHeight="1">
      <c r="A7" s="106" t="s">
        <v>242</v>
      </c>
      <c r="B7" s="178" t="s">
        <v>243</v>
      </c>
      <c r="C7" s="107" t="s">
        <v>244</v>
      </c>
    </row>
    <row r="8" spans="1:3" ht="72" customHeight="1">
      <c r="A8" s="106" t="s">
        <v>245</v>
      </c>
      <c r="B8" s="178" t="s">
        <v>246</v>
      </c>
      <c r="C8" s="103"/>
    </row>
    <row r="9" spans="1:3" ht="74.25" customHeight="1">
      <c r="A9" s="106" t="s">
        <v>247</v>
      </c>
      <c r="B9" s="178" t="s">
        <v>248</v>
      </c>
      <c r="C9" s="103"/>
    </row>
    <row r="10" spans="1:3" ht="75.75" customHeight="1">
      <c r="A10" s="106" t="s">
        <v>249</v>
      </c>
      <c r="B10" s="178" t="s">
        <v>250</v>
      </c>
      <c r="C10" s="103"/>
    </row>
    <row r="11" spans="1:3" ht="73.5" customHeight="1">
      <c r="A11" s="106" t="s">
        <v>251</v>
      </c>
      <c r="B11" s="178" t="s">
        <v>252</v>
      </c>
      <c r="C11" s="103"/>
    </row>
    <row r="12" spans="1:3" ht="81" customHeight="1">
      <c r="A12" s="106" t="s">
        <v>253</v>
      </c>
      <c r="B12" s="178" t="s">
        <v>254</v>
      </c>
      <c r="C12" s="101"/>
    </row>
    <row r="13" spans="1:3" ht="66.75" customHeight="1">
      <c r="A13" s="106" t="s">
        <v>255</v>
      </c>
      <c r="B13" s="103"/>
      <c r="C13" s="101"/>
    </row>
    <row r="14" spans="1:3" ht="78" customHeight="1">
      <c r="A14" s="106" t="s">
        <v>256</v>
      </c>
      <c r="B14" s="103"/>
      <c r="C14" s="101"/>
    </row>
    <row r="15" spans="1:3" ht="72.95" customHeight="1">
      <c r="A15" s="103"/>
      <c r="B15" s="103"/>
      <c r="C15" s="101"/>
    </row>
    <row r="16" spans="1:3" ht="72" customHeight="1">
      <c r="A16" s="103"/>
      <c r="B16" s="103"/>
      <c r="C16" s="101"/>
    </row>
    <row r="17" spans="1:3" ht="57" customHeight="1">
      <c r="A17" s="108"/>
      <c r="B17" s="103"/>
      <c r="C17" s="101"/>
    </row>
    <row r="18" spans="1:3" ht="64.5" customHeight="1">
      <c r="A18" s="103"/>
      <c r="B18" s="101"/>
      <c r="C18" s="101"/>
    </row>
  </sheetData>
  <sheetProtection sheet="1" formatCells="0" formatColumns="0" formatRows="0" insertColumns="0" insertRows="0" insertHyperlinks="0" deleteColumns="0" deleteRows="0" selectLockedCells="1" sort="0"/>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80CBC4"/>
  </sheetPr>
  <dimension ref="A1:I17"/>
  <sheetViews>
    <sheetView topLeftCell="F1" zoomScale="40" zoomScaleNormal="40" workbookViewId="0">
      <pane ySplit="3" topLeftCell="A4" activePane="bottomLeft" state="frozen"/>
      <selection pane="bottomLeft" activeCell="I4" sqref="I4:I6"/>
      <selection activeCell="D4" sqref="D4"/>
    </sheetView>
  </sheetViews>
  <sheetFormatPr defaultRowHeight="12.6"/>
  <cols>
    <col min="1" max="1" width="125" customWidth="1"/>
    <col min="2" max="2" width="121.5703125" customWidth="1"/>
    <col min="3" max="3" width="88.42578125" customWidth="1"/>
    <col min="4" max="4" width="93.28515625" customWidth="1"/>
    <col min="5" max="5" width="101.85546875" customWidth="1"/>
    <col min="6" max="6" width="120.28515625" customWidth="1"/>
    <col min="7" max="8" width="100.28515625" customWidth="1"/>
    <col min="9" max="9" width="69.7109375" customWidth="1"/>
  </cols>
  <sheetData>
    <row r="1" spans="1:9" ht="123" customHeight="1">
      <c r="A1" s="18"/>
      <c r="B1" s="18"/>
      <c r="C1" s="18"/>
      <c r="D1" s="18"/>
    </row>
    <row r="2" spans="1:9" ht="36.950000000000003">
      <c r="A2" s="225" t="s">
        <v>257</v>
      </c>
      <c r="B2" s="226"/>
      <c r="C2" s="226"/>
      <c r="D2" s="227"/>
      <c r="E2" s="228" t="s">
        <v>258</v>
      </c>
      <c r="F2" s="229"/>
      <c r="G2" s="230"/>
      <c r="H2" s="244" t="s">
        <v>259</v>
      </c>
      <c r="I2" s="218" t="s">
        <v>260</v>
      </c>
    </row>
    <row r="3" spans="1:9" ht="74.099999999999994">
      <c r="A3" s="179" t="s">
        <v>261</v>
      </c>
      <c r="B3" s="179" t="s">
        <v>262</v>
      </c>
      <c r="C3" s="179" t="s">
        <v>263</v>
      </c>
      <c r="D3" s="179" t="s">
        <v>264</v>
      </c>
      <c r="E3" s="180" t="s">
        <v>265</v>
      </c>
      <c r="F3" s="181" t="s">
        <v>266</v>
      </c>
      <c r="G3" s="181" t="s">
        <v>267</v>
      </c>
      <c r="H3" s="245"/>
      <c r="I3" s="219"/>
    </row>
    <row r="4" spans="1:9" ht="191.25" customHeight="1">
      <c r="A4" s="238" t="s">
        <v>268</v>
      </c>
      <c r="B4" s="239"/>
      <c r="C4" s="239"/>
      <c r="D4" s="240"/>
      <c r="E4" s="182" t="s">
        <v>269</v>
      </c>
      <c r="F4" s="183" t="s">
        <v>270</v>
      </c>
      <c r="G4" s="112" t="s">
        <v>271</v>
      </c>
      <c r="H4" s="246" t="s">
        <v>272</v>
      </c>
      <c r="I4" s="235" t="s">
        <v>273</v>
      </c>
    </row>
    <row r="5" spans="1:9" ht="78" customHeight="1">
      <c r="A5" s="241" t="s">
        <v>274</v>
      </c>
      <c r="B5" s="241"/>
      <c r="C5" s="241"/>
      <c r="D5" s="241"/>
      <c r="E5" s="242" t="s">
        <v>275</v>
      </c>
      <c r="F5" s="223" t="s">
        <v>276</v>
      </c>
      <c r="G5" s="233" t="s">
        <v>277</v>
      </c>
      <c r="H5" s="247"/>
      <c r="I5" s="236"/>
    </row>
    <row r="6" spans="1:9" ht="384.95" customHeight="1">
      <c r="A6" s="241" t="s">
        <v>278</v>
      </c>
      <c r="B6" s="241"/>
      <c r="C6" s="241"/>
      <c r="D6" s="241"/>
      <c r="E6" s="243"/>
      <c r="F6" s="224"/>
      <c r="G6" s="234"/>
      <c r="H6" s="247"/>
      <c r="I6" s="237"/>
    </row>
    <row r="7" spans="1:9" ht="404.45" customHeight="1">
      <c r="A7" s="113" t="s">
        <v>279</v>
      </c>
      <c r="B7" s="220" t="s">
        <v>280</v>
      </c>
      <c r="C7" s="114" t="s">
        <v>281</v>
      </c>
      <c r="D7" s="116" t="s">
        <v>282</v>
      </c>
      <c r="E7" s="184" t="s">
        <v>283</v>
      </c>
      <c r="F7" s="118" t="s">
        <v>284</v>
      </c>
      <c r="G7" s="112" t="s">
        <v>285</v>
      </c>
      <c r="H7" s="247"/>
      <c r="I7" s="250" t="s">
        <v>286</v>
      </c>
    </row>
    <row r="8" spans="1:9" ht="408.75" customHeight="1">
      <c r="A8" s="231" t="s">
        <v>287</v>
      </c>
      <c r="B8" s="221"/>
      <c r="C8" s="121" t="s">
        <v>288</v>
      </c>
      <c r="D8" s="116" t="s">
        <v>289</v>
      </c>
      <c r="E8" s="184" t="s">
        <v>290</v>
      </c>
      <c r="F8" s="118" t="s">
        <v>291</v>
      </c>
      <c r="G8" s="185" t="s">
        <v>292</v>
      </c>
      <c r="H8" s="247"/>
      <c r="I8" s="251"/>
    </row>
    <row r="9" spans="1:9" ht="409.5" customHeight="1">
      <c r="A9" s="232"/>
      <c r="B9" s="221"/>
      <c r="C9" s="115"/>
      <c r="D9" s="116" t="s">
        <v>293</v>
      </c>
      <c r="E9" s="184" t="s">
        <v>294</v>
      </c>
      <c r="F9" s="223" t="s">
        <v>295</v>
      </c>
      <c r="G9" s="253" t="s">
        <v>296</v>
      </c>
      <c r="H9" s="120"/>
      <c r="I9" s="252" t="s">
        <v>297</v>
      </c>
    </row>
    <row r="10" spans="1:9" ht="409.6" customHeight="1">
      <c r="A10" s="113" t="s">
        <v>298</v>
      </c>
      <c r="B10" s="222"/>
      <c r="C10" s="115"/>
      <c r="D10" s="116" t="s">
        <v>299</v>
      </c>
      <c r="E10" s="184" t="s">
        <v>300</v>
      </c>
      <c r="F10" s="224"/>
      <c r="G10" s="254"/>
      <c r="H10" s="119"/>
      <c r="I10" s="252"/>
    </row>
    <row r="11" spans="1:9" ht="407.1">
      <c r="A11" s="117"/>
      <c r="B11" s="117"/>
      <c r="C11" s="117"/>
      <c r="D11" s="117"/>
      <c r="E11" s="111" t="s">
        <v>301</v>
      </c>
      <c r="F11" s="49"/>
    </row>
    <row r="12" spans="1:9" ht="369.95">
      <c r="E12" s="111" t="s">
        <v>302</v>
      </c>
      <c r="F12" s="49"/>
    </row>
    <row r="13" spans="1:9" ht="409.5" customHeight="1">
      <c r="E13" s="248" t="s">
        <v>303</v>
      </c>
    </row>
    <row r="14" spans="1:9">
      <c r="E14" s="249"/>
    </row>
    <row r="15" spans="1:9">
      <c r="E15" s="249"/>
    </row>
    <row r="16" spans="1:9">
      <c r="E16" s="249"/>
    </row>
    <row r="17" spans="5:5">
      <c r="E17" s="249"/>
    </row>
  </sheetData>
  <sheetProtection sheet="1" formatCells="0" formatColumns="0" formatRows="0" insertColumns="0" insertRows="0" insertHyperlinks="0" deleteColumns="0" deleteRows="0" selectLockedCells="1" sort="0"/>
  <mergeCells count="19">
    <mergeCell ref="E13:E17"/>
    <mergeCell ref="I7:I8"/>
    <mergeCell ref="I9:I10"/>
    <mergeCell ref="A6:D6"/>
    <mergeCell ref="G9:G10"/>
    <mergeCell ref="I2:I3"/>
    <mergeCell ref="B7:B10"/>
    <mergeCell ref="F9:F10"/>
    <mergeCell ref="A2:D2"/>
    <mergeCell ref="E2:G2"/>
    <mergeCell ref="A8:A9"/>
    <mergeCell ref="G5:G6"/>
    <mergeCell ref="I4:I6"/>
    <mergeCell ref="A4:D4"/>
    <mergeCell ref="A5:D5"/>
    <mergeCell ref="E5:E6"/>
    <mergeCell ref="F5:F6"/>
    <mergeCell ref="H2:H3"/>
    <mergeCell ref="H4:H8"/>
  </mergeCells>
  <dataValidations count="1">
    <dataValidation allowBlank="1" showInputMessage="1" showErrorMessage="1" promptTitle="Guidance" prompt="This guidance does not capture all possible mitigation measures, it presents WASH measures associated with &quot;sustainable&quot; practices that aim for environmental preservation" sqref="A2:C2" xr:uid="{00000000-0002-0000-0700-000000000000}"/>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DA01A52F4CA9F47A9B8A740FE4E660B" ma:contentTypeVersion="22" ma:contentTypeDescription="Create a new document." ma:contentTypeScope="" ma:versionID="b2fccb3013a95108733152e9e74ec32c">
  <xsd:schema xmlns:xsd="http://www.w3.org/2001/XMLSchema" xmlns:xs="http://www.w3.org/2001/XMLSchema" xmlns:p="http://schemas.microsoft.com/office/2006/metadata/properties" xmlns:ns2="7685d9b9-ccba-467f-9eeb-f8583d84f2a4" xmlns:ns3="c8323a28-157b-46e6-aa09-f907d7c3df5d" xmlns:ns4="b2594ab3-d42a-4e76-bde3-98c81b560ae9" targetNamespace="http://schemas.microsoft.com/office/2006/metadata/properties" ma:root="true" ma:fieldsID="e0270c7a1a4852e4f88302de1dbcec13" ns2:_="" ns3:_="" ns4:_="">
    <xsd:import namespace="7685d9b9-ccba-467f-9eeb-f8583d84f2a4"/>
    <xsd:import namespace="c8323a28-157b-46e6-aa09-f907d7c3df5d"/>
    <xsd:import namespace="b2594ab3-d42a-4e76-bde3-98c81b560a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4:TaxCatchAll" minOccurs="0"/>
                <xsd:element ref="ns2:MediaServiceObjectDetectorVersions" minOccurs="0"/>
                <xsd:element ref="ns2:Sec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85d9b9-ccba-467f-9eeb-f8583d84f2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e90c631-7896-4d4b-aef2-bd8af8cfcaa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Section" ma:index="24" nillable="true" ma:displayName="Section" ma:format="Dropdown" ma:internalName="Section">
      <xsd:simpleType>
        <xsd:restriction base="dms:Choice">
          <xsd:enumeration value="Programming"/>
          <xsd:enumeration value="Operations"/>
          <xsd:enumeration value="Learning &amp; Capacity"/>
        </xsd:restrictio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8323a28-157b-46e6-aa09-f907d7c3df5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2594ab3-d42a-4e76-bde3-98c81b560ae9"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e87f2c3-5df3-4663-af8e-d9b23324a6d4}" ma:internalName="TaxCatchAll" ma:showField="CatchAllData" ma:web="c8323a28-157b-46e6-aa09-f907d7c3df5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b2594ab3-d42a-4e76-bde3-98c81b560ae9" xsi:nil="true"/>
    <Section xmlns="7685d9b9-ccba-467f-9eeb-f8583d84f2a4" xsi:nil="true"/>
    <lcf76f155ced4ddcb4097134ff3c332f xmlns="7685d9b9-ccba-467f-9eeb-f8583d84f2a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7E099F8-3019-4BAF-BB3F-D529F43B7159}"/>
</file>

<file path=customXml/itemProps2.xml><?xml version="1.0" encoding="utf-8"?>
<ds:datastoreItem xmlns:ds="http://schemas.openxmlformats.org/officeDocument/2006/customXml" ds:itemID="{5CEAF996-CE0C-4A70-9AB6-B3A9B88F44CD}"/>
</file>

<file path=customXml/itemProps3.xml><?xml version="1.0" encoding="utf-8"?>
<ds:datastoreItem xmlns:ds="http://schemas.openxmlformats.org/officeDocument/2006/customXml" ds:itemID="{20A373FE-D9D1-4345-B785-7EC0C7BFBDDB}"/>
</file>

<file path=docProps/app.xml><?xml version="1.0" encoding="utf-8"?>
<Properties xmlns="http://schemas.openxmlformats.org/officeDocument/2006/extended-properties" xmlns:vt="http://schemas.openxmlformats.org/officeDocument/2006/docPropsVTypes">
  <Application>Microsoft Excel Online</Application>
  <Manager/>
  <Company>ACAS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ACAS User</dc:creator>
  <cp:keywords/>
  <dc:description/>
  <cp:lastModifiedBy/>
  <cp:revision/>
  <dcterms:created xsi:type="dcterms:W3CDTF">2005-06-27T15:13:05Z</dcterms:created>
  <dcterms:modified xsi:type="dcterms:W3CDTF">2024-04-05T20:21:30Z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0x010100ADA01A52F4CA9F47A9B8A740FE4E660B</vt:lpwstr>
  </property>
  <property fmtid="{D5CDD505-2E9C-101B-9397-08002B2CF9AE}" pid="3" name="MediaServiceImageTags">
    <vt:lpwstr/>
  </property>
</Properties>
</file>