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crs\Desktop\FSP Tender\FSP Tendering Package_2019\"/>
    </mc:Choice>
  </mc:AlternateContent>
  <xr:revisionPtr revIDLastSave="0" documentId="13_ncr:1_{FC0B5102-5C3E-4B31-95A8-4371A6D7BD11}" xr6:coauthVersionLast="36" xr6:coauthVersionMax="36" xr10:uidLastSave="{00000000-0000-0000-0000-000000000000}"/>
  <bookViews>
    <workbookView xWindow="0" yWindow="0" windowWidth="20490" windowHeight="6930" activeTab="3" xr2:uid="{00000000-000D-0000-FFFF-FFFF00000000}"/>
  </bookViews>
  <sheets>
    <sheet name="Instructions" sheetId="2" r:id="rId1"/>
    <sheet name="FSP Vendor Scorecard" sheetId="1" state="hidden" r:id="rId2"/>
    <sheet name="Administrative" sheetId="9" r:id="rId3"/>
    <sheet name="Electronic-FSP Scorecard" sheetId="5" r:id="rId4"/>
    <sheet name="NonElectronic-FSP Scorecard" sheetId="8" r:id="rId5"/>
    <sheet name="Supplier code" sheetId="3" r:id="rId6"/>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5" l="1"/>
  <c r="G21" i="5"/>
  <c r="G22" i="5"/>
  <c r="G61" i="5"/>
  <c r="G62" i="5"/>
  <c r="G63" i="5"/>
  <c r="G64" i="5"/>
  <c r="R7" i="9" l="1"/>
  <c r="R8" i="9"/>
  <c r="R9" i="9"/>
  <c r="R10" i="9"/>
  <c r="R11" i="9"/>
  <c r="R12" i="9"/>
  <c r="R6" i="9"/>
  <c r="P7" i="9"/>
  <c r="P8" i="9"/>
  <c r="P9" i="9"/>
  <c r="P10" i="9"/>
  <c r="P11" i="9"/>
  <c r="P12" i="9"/>
  <c r="P6" i="9"/>
  <c r="S52" i="8"/>
  <c r="S53" i="8"/>
  <c r="S54" i="8"/>
  <c r="S55" i="8"/>
  <c r="S56" i="8"/>
  <c r="S57" i="8"/>
  <c r="S58" i="8"/>
  <c r="S59" i="8"/>
  <c r="S60" i="8"/>
  <c r="S61" i="8"/>
  <c r="S62" i="8"/>
  <c r="S51" i="8"/>
  <c r="S44" i="8"/>
  <c r="S45" i="8"/>
  <c r="S46" i="8"/>
  <c r="S47" i="8"/>
  <c r="S48" i="8"/>
  <c r="S49" i="8"/>
  <c r="S43" i="8"/>
  <c r="S36" i="8"/>
  <c r="S37" i="8"/>
  <c r="S38" i="8"/>
  <c r="S39" i="8"/>
  <c r="S40" i="8"/>
  <c r="S41" i="8"/>
  <c r="S35" i="8"/>
  <c r="S29" i="8"/>
  <c r="S30" i="8"/>
  <c r="S31" i="8"/>
  <c r="S32" i="8"/>
  <c r="S33" i="8"/>
  <c r="S28" i="8"/>
  <c r="S6" i="8"/>
  <c r="S7" i="8"/>
  <c r="S8" i="8"/>
  <c r="S9" i="8"/>
  <c r="S10" i="8"/>
  <c r="S11" i="8"/>
  <c r="S12" i="8"/>
  <c r="S13" i="8"/>
  <c r="S14" i="8"/>
  <c r="S15" i="8"/>
  <c r="S16" i="8"/>
  <c r="S17" i="8"/>
  <c r="S18" i="8"/>
  <c r="S19" i="8"/>
  <c r="S20" i="8"/>
  <c r="S21" i="8"/>
  <c r="S22" i="8"/>
  <c r="S23" i="8"/>
  <c r="S24" i="8"/>
  <c r="S25" i="8"/>
  <c r="S26" i="8"/>
  <c r="S5" i="8"/>
  <c r="Q5" i="8"/>
  <c r="Q6" i="8"/>
  <c r="Q7" i="8"/>
  <c r="Q8" i="8"/>
  <c r="Q9" i="8"/>
  <c r="Q10" i="8"/>
  <c r="Q11" i="8"/>
  <c r="Q12" i="8"/>
  <c r="Q13" i="8"/>
  <c r="Q14" i="8"/>
  <c r="Q15" i="8"/>
  <c r="Q16" i="8"/>
  <c r="Q17" i="8"/>
  <c r="Q18" i="8"/>
  <c r="Q19" i="8"/>
  <c r="Q20" i="8"/>
  <c r="Q21" i="8"/>
  <c r="Q22" i="8"/>
  <c r="Q23" i="8"/>
  <c r="Q24" i="8"/>
  <c r="Q25" i="8"/>
  <c r="Q26" i="8"/>
  <c r="Q28" i="8"/>
  <c r="Q29" i="8"/>
  <c r="Q30" i="8"/>
  <c r="Q31" i="8"/>
  <c r="Q32" i="8"/>
  <c r="Q33" i="8"/>
  <c r="Q35" i="8"/>
  <c r="Q36" i="8"/>
  <c r="Q37" i="8"/>
  <c r="Q38" i="8"/>
  <c r="Q39" i="8"/>
  <c r="Q40" i="8"/>
  <c r="Q41" i="8"/>
  <c r="Q43" i="8"/>
  <c r="Q44" i="8"/>
  <c r="Q45" i="8"/>
  <c r="Q46" i="8"/>
  <c r="Q47" i="8"/>
  <c r="Q48" i="8"/>
  <c r="Q49" i="8"/>
  <c r="Q51" i="8"/>
  <c r="Q52" i="8"/>
  <c r="Q53" i="8"/>
  <c r="Q54" i="8"/>
  <c r="Q55" i="8"/>
  <c r="Q56" i="8"/>
  <c r="Q57" i="8"/>
  <c r="Q58" i="8"/>
  <c r="Q59" i="8"/>
  <c r="Q60" i="8"/>
  <c r="Q61" i="8"/>
  <c r="Q62" i="8"/>
  <c r="Q64" i="8" l="1"/>
  <c r="S64" i="8"/>
  <c r="R15" i="9"/>
  <c r="P15" i="9"/>
  <c r="O24" i="8"/>
  <c r="M24" i="8"/>
  <c r="K24" i="8"/>
  <c r="I24" i="8"/>
  <c r="G24" i="8"/>
  <c r="O23" i="8"/>
  <c r="M23" i="8"/>
  <c r="K23" i="8"/>
  <c r="I23" i="8"/>
  <c r="G23" i="8"/>
  <c r="O26" i="8"/>
  <c r="M26" i="8"/>
  <c r="K26" i="8"/>
  <c r="I26" i="8"/>
  <c r="G26" i="8"/>
  <c r="O18" i="8"/>
  <c r="M18" i="8"/>
  <c r="K18" i="8"/>
  <c r="I18" i="8"/>
  <c r="G18" i="8"/>
  <c r="O15" i="8"/>
  <c r="M15" i="8"/>
  <c r="K15" i="8"/>
  <c r="I15" i="8"/>
  <c r="G15" i="8"/>
  <c r="O14" i="8"/>
  <c r="M14" i="8"/>
  <c r="K14" i="8"/>
  <c r="I14" i="8"/>
  <c r="G14" i="8"/>
  <c r="O13" i="8"/>
  <c r="M13" i="8"/>
  <c r="K13" i="8"/>
  <c r="I13" i="8"/>
  <c r="G13" i="8"/>
  <c r="O12" i="8"/>
  <c r="M12" i="8"/>
  <c r="K12" i="8"/>
  <c r="I12" i="8"/>
  <c r="G12" i="8"/>
  <c r="O11" i="8"/>
  <c r="M11" i="8"/>
  <c r="K11" i="8"/>
  <c r="I11" i="8"/>
  <c r="G11" i="8"/>
  <c r="O10" i="8"/>
  <c r="M10" i="8"/>
  <c r="K10" i="8"/>
  <c r="I10" i="8"/>
  <c r="G10" i="8"/>
  <c r="O9" i="8"/>
  <c r="M9" i="8"/>
  <c r="K9" i="8"/>
  <c r="I9" i="8"/>
  <c r="G9" i="8"/>
  <c r="O8" i="8"/>
  <c r="O62" i="8" l="1"/>
  <c r="M62" i="8"/>
  <c r="K62" i="8"/>
  <c r="I62" i="8"/>
  <c r="G62" i="8"/>
  <c r="O61" i="8"/>
  <c r="M61" i="8"/>
  <c r="K61" i="8"/>
  <c r="I61" i="8"/>
  <c r="G61" i="8"/>
  <c r="O60" i="8"/>
  <c r="M60" i="8"/>
  <c r="K60" i="8"/>
  <c r="I60" i="8"/>
  <c r="G60" i="8"/>
  <c r="O59" i="8"/>
  <c r="M59" i="8"/>
  <c r="K59" i="8"/>
  <c r="I59" i="8"/>
  <c r="G59" i="8"/>
  <c r="O58" i="8"/>
  <c r="M58" i="8"/>
  <c r="K58" i="8"/>
  <c r="I58" i="8"/>
  <c r="G58" i="8"/>
  <c r="O57" i="8"/>
  <c r="M57" i="8"/>
  <c r="K57" i="8"/>
  <c r="I57" i="8"/>
  <c r="G57" i="8"/>
  <c r="O56" i="8"/>
  <c r="M56" i="8"/>
  <c r="K56" i="8"/>
  <c r="I56" i="8"/>
  <c r="G56" i="8"/>
  <c r="O55" i="8"/>
  <c r="M55" i="8"/>
  <c r="K55" i="8"/>
  <c r="I55" i="8"/>
  <c r="G55" i="8"/>
  <c r="O54" i="8"/>
  <c r="M54" i="8"/>
  <c r="K54" i="8"/>
  <c r="I54" i="8"/>
  <c r="G54" i="8"/>
  <c r="O53" i="8"/>
  <c r="M53" i="8"/>
  <c r="K53" i="8"/>
  <c r="I53" i="8"/>
  <c r="G53" i="8"/>
  <c r="O52" i="8"/>
  <c r="M52" i="8"/>
  <c r="K52" i="8"/>
  <c r="I52" i="8"/>
  <c r="G52" i="8"/>
  <c r="O51" i="8"/>
  <c r="M51" i="8"/>
  <c r="K51" i="8"/>
  <c r="I51" i="8"/>
  <c r="G51" i="8"/>
  <c r="O49" i="8"/>
  <c r="M49" i="8"/>
  <c r="K49" i="8"/>
  <c r="I49" i="8"/>
  <c r="G49" i="8"/>
  <c r="O48" i="8"/>
  <c r="M48" i="8"/>
  <c r="K48" i="8"/>
  <c r="I48" i="8"/>
  <c r="G48" i="8"/>
  <c r="O47" i="8"/>
  <c r="M47" i="8"/>
  <c r="K47" i="8"/>
  <c r="I47" i="8"/>
  <c r="G47" i="8"/>
  <c r="O46" i="8"/>
  <c r="M46" i="8"/>
  <c r="K46" i="8"/>
  <c r="I46" i="8"/>
  <c r="G46" i="8"/>
  <c r="O45" i="8"/>
  <c r="M45" i="8"/>
  <c r="K45" i="8"/>
  <c r="I45" i="8"/>
  <c r="G45" i="8"/>
  <c r="O44" i="8"/>
  <c r="M44" i="8"/>
  <c r="K44" i="8"/>
  <c r="I44" i="8"/>
  <c r="G44" i="8"/>
  <c r="O43" i="8"/>
  <c r="M43" i="8"/>
  <c r="K43" i="8"/>
  <c r="I43" i="8"/>
  <c r="G43" i="8"/>
  <c r="O41" i="8"/>
  <c r="M41" i="8"/>
  <c r="K41" i="8"/>
  <c r="I41" i="8"/>
  <c r="G41" i="8"/>
  <c r="O40" i="8"/>
  <c r="M40" i="8"/>
  <c r="K40" i="8"/>
  <c r="I40" i="8"/>
  <c r="G40" i="8"/>
  <c r="O39" i="8"/>
  <c r="M39" i="8"/>
  <c r="K39" i="8"/>
  <c r="I39" i="8"/>
  <c r="G39" i="8"/>
  <c r="O38" i="8"/>
  <c r="M38" i="8"/>
  <c r="K38" i="8"/>
  <c r="I38" i="8"/>
  <c r="G38" i="8"/>
  <c r="O37" i="8"/>
  <c r="M37" i="8"/>
  <c r="K37" i="8"/>
  <c r="I37" i="8"/>
  <c r="G37" i="8"/>
  <c r="O36" i="8"/>
  <c r="M36" i="8"/>
  <c r="K36" i="8"/>
  <c r="I36" i="8"/>
  <c r="G36" i="8"/>
  <c r="O35" i="8"/>
  <c r="M35" i="8"/>
  <c r="K35" i="8"/>
  <c r="I35" i="8"/>
  <c r="G35" i="8"/>
  <c r="O33" i="8"/>
  <c r="M33" i="8"/>
  <c r="K33" i="8"/>
  <c r="I33" i="8"/>
  <c r="G33" i="8"/>
  <c r="O32" i="8"/>
  <c r="M32" i="8"/>
  <c r="K32" i="8"/>
  <c r="I32" i="8"/>
  <c r="G32" i="8"/>
  <c r="O31" i="8"/>
  <c r="M31" i="8"/>
  <c r="K31" i="8"/>
  <c r="I31" i="8"/>
  <c r="G31" i="8"/>
  <c r="O30" i="8"/>
  <c r="M30" i="8"/>
  <c r="K30" i="8"/>
  <c r="I30" i="8"/>
  <c r="G30" i="8"/>
  <c r="O29" i="8"/>
  <c r="M29" i="8"/>
  <c r="K29" i="8"/>
  <c r="I29" i="8"/>
  <c r="G29" i="8"/>
  <c r="O28" i="8"/>
  <c r="M28" i="8"/>
  <c r="K28" i="8"/>
  <c r="I28" i="8"/>
  <c r="G28" i="8"/>
  <c r="O73" i="5"/>
  <c r="M73" i="5"/>
  <c r="K73" i="5"/>
  <c r="I73" i="5"/>
  <c r="G73" i="5"/>
  <c r="O69" i="5"/>
  <c r="M69" i="5"/>
  <c r="K69" i="5"/>
  <c r="I69" i="5"/>
  <c r="G69" i="5"/>
  <c r="O68" i="5"/>
  <c r="M68" i="5"/>
  <c r="K68" i="5"/>
  <c r="I68" i="5"/>
  <c r="G68" i="5"/>
  <c r="O49" i="5"/>
  <c r="M49" i="5"/>
  <c r="K49" i="5"/>
  <c r="I49" i="5"/>
  <c r="G49" i="5"/>
  <c r="O48" i="5"/>
  <c r="M48" i="5"/>
  <c r="K48" i="5"/>
  <c r="I48" i="5"/>
  <c r="G48" i="5"/>
  <c r="O42" i="5"/>
  <c r="M42" i="5"/>
  <c r="K42" i="5"/>
  <c r="I42" i="5"/>
  <c r="G42" i="5"/>
  <c r="O40" i="5"/>
  <c r="M40" i="5"/>
  <c r="K40" i="5"/>
  <c r="I40" i="5"/>
  <c r="G40" i="5"/>
  <c r="O39" i="5"/>
  <c r="M39" i="5"/>
  <c r="K39" i="5"/>
  <c r="I39" i="5"/>
  <c r="G39" i="5"/>
  <c r="O35" i="5"/>
  <c r="M35" i="5"/>
  <c r="K35" i="5"/>
  <c r="I35" i="5"/>
  <c r="G35" i="5"/>
  <c r="O34" i="5"/>
  <c r="M34" i="5"/>
  <c r="K34" i="5"/>
  <c r="I34" i="5"/>
  <c r="G34" i="5"/>
  <c r="O29" i="5"/>
  <c r="M29" i="5"/>
  <c r="K29" i="5"/>
  <c r="I29" i="5"/>
  <c r="G29" i="5"/>
  <c r="O24" i="5"/>
  <c r="M24" i="5"/>
  <c r="K24" i="5"/>
  <c r="I24" i="5"/>
  <c r="G24" i="5"/>
  <c r="O21" i="5"/>
  <c r="M21" i="5"/>
  <c r="K21" i="5"/>
  <c r="I21" i="5"/>
  <c r="O15" i="5"/>
  <c r="M15" i="5"/>
  <c r="K15" i="5"/>
  <c r="I15" i="5"/>
  <c r="G15" i="5"/>
  <c r="O13" i="5"/>
  <c r="M13" i="5"/>
  <c r="K13" i="5"/>
  <c r="I13" i="5"/>
  <c r="G13" i="5"/>
  <c r="O11" i="5"/>
  <c r="M11" i="5"/>
  <c r="K11" i="5"/>
  <c r="I11" i="5"/>
  <c r="G11" i="5"/>
  <c r="O6" i="5" l="1"/>
  <c r="O7" i="5"/>
  <c r="O8" i="5"/>
  <c r="O9" i="5"/>
  <c r="O10" i="5"/>
  <c r="O12" i="5"/>
  <c r="O14" i="5"/>
  <c r="O17" i="5"/>
  <c r="O16" i="5"/>
  <c r="O22" i="5"/>
  <c r="O23" i="5"/>
  <c r="O25" i="5"/>
  <c r="O26" i="5"/>
  <c r="O27" i="5"/>
  <c r="O28" i="5"/>
  <c r="O30" i="5"/>
  <c r="O32" i="5"/>
  <c r="O33" i="5"/>
  <c r="O36" i="5"/>
  <c r="O37" i="5"/>
  <c r="O38" i="5"/>
  <c r="O41" i="5"/>
  <c r="O44" i="5"/>
  <c r="O45" i="5"/>
  <c r="O46" i="5"/>
  <c r="O47" i="5"/>
  <c r="O51" i="5"/>
  <c r="O52" i="5"/>
  <c r="O53" i="5"/>
  <c r="O54" i="5"/>
  <c r="O55" i="5"/>
  <c r="O56" i="5"/>
  <c r="O57" i="5"/>
  <c r="O59" i="5"/>
  <c r="O60" i="5"/>
  <c r="O61" i="5"/>
  <c r="O20" i="5"/>
  <c r="O62" i="5"/>
  <c r="O63" i="5"/>
  <c r="O31" i="5"/>
  <c r="O19" i="5"/>
  <c r="O64" i="5"/>
  <c r="O18" i="5"/>
  <c r="O65" i="5"/>
  <c r="O75" i="5"/>
  <c r="O67" i="5"/>
  <c r="O70" i="5"/>
  <c r="O71" i="5"/>
  <c r="O72" i="5"/>
  <c r="O74" i="5"/>
  <c r="O76" i="5"/>
  <c r="O77" i="5"/>
  <c r="O78" i="5"/>
  <c r="O5" i="5"/>
  <c r="O81" i="5" l="1"/>
  <c r="O6" i="8"/>
  <c r="O7" i="8"/>
  <c r="O16" i="8"/>
  <c r="O17" i="8"/>
  <c r="O19" i="8"/>
  <c r="O20" i="8"/>
  <c r="O21" i="8"/>
  <c r="O22" i="8"/>
  <c r="O25" i="8"/>
  <c r="O5" i="8"/>
  <c r="N7" i="9"/>
  <c r="N8" i="9"/>
  <c r="N9" i="9"/>
  <c r="N10" i="9"/>
  <c r="N11" i="9"/>
  <c r="N12" i="9"/>
  <c r="N6" i="9"/>
  <c r="L7" i="9"/>
  <c r="L8" i="9"/>
  <c r="L9" i="9"/>
  <c r="L10" i="9"/>
  <c r="L11" i="9"/>
  <c r="L12" i="9"/>
  <c r="L6" i="9"/>
  <c r="J7" i="9"/>
  <c r="J8" i="9"/>
  <c r="J9" i="9"/>
  <c r="J10" i="9"/>
  <c r="J11" i="9"/>
  <c r="J12" i="9"/>
  <c r="J6" i="9"/>
  <c r="H7" i="9"/>
  <c r="H8" i="9"/>
  <c r="H9" i="9"/>
  <c r="H10" i="9"/>
  <c r="H11" i="9"/>
  <c r="H12" i="9"/>
  <c r="H6" i="9"/>
  <c r="F7" i="9"/>
  <c r="F8" i="9"/>
  <c r="F9" i="9"/>
  <c r="F10" i="9"/>
  <c r="F11" i="9"/>
  <c r="F12" i="9"/>
  <c r="F6" i="9"/>
  <c r="M25" i="8"/>
  <c r="K25" i="8"/>
  <c r="I25" i="8"/>
  <c r="G25" i="8"/>
  <c r="M22" i="8"/>
  <c r="K22" i="8"/>
  <c r="I22" i="8"/>
  <c r="G22" i="8"/>
  <c r="M21" i="8"/>
  <c r="K21" i="8"/>
  <c r="I21" i="8"/>
  <c r="G21" i="8"/>
  <c r="M20" i="8"/>
  <c r="K20" i="8"/>
  <c r="I20" i="8"/>
  <c r="G20" i="8"/>
  <c r="M19" i="8"/>
  <c r="K19" i="8"/>
  <c r="I19" i="8"/>
  <c r="G19" i="8"/>
  <c r="M17" i="8"/>
  <c r="K17" i="8"/>
  <c r="I17" i="8"/>
  <c r="G17" i="8"/>
  <c r="M16" i="8"/>
  <c r="K16" i="8"/>
  <c r="I16" i="8"/>
  <c r="G16" i="8"/>
  <c r="M7" i="8"/>
  <c r="K7" i="8"/>
  <c r="I7" i="8"/>
  <c r="G7" i="8"/>
  <c r="M6" i="8"/>
  <c r="K6" i="8"/>
  <c r="I6" i="8"/>
  <c r="G6" i="8"/>
  <c r="M5" i="8"/>
  <c r="M64" i="8" s="1"/>
  <c r="K5" i="8"/>
  <c r="K64" i="8" s="1"/>
  <c r="I5" i="8"/>
  <c r="I64" i="8" s="1"/>
  <c r="G5" i="8"/>
  <c r="G64" i="8" s="1"/>
  <c r="M47" i="5"/>
  <c r="K47" i="5"/>
  <c r="I47" i="5"/>
  <c r="G47" i="5"/>
  <c r="O64" i="8" l="1"/>
  <c r="L15" i="9"/>
  <c r="H15" i="9"/>
  <c r="J15" i="9"/>
  <c r="N15" i="9"/>
  <c r="F15" i="9"/>
  <c r="M20" i="5"/>
  <c r="K20" i="5"/>
  <c r="I20" i="5"/>
  <c r="M78" i="5"/>
  <c r="K78" i="5"/>
  <c r="I78" i="5"/>
  <c r="G78" i="5"/>
  <c r="M77" i="5"/>
  <c r="K77" i="5"/>
  <c r="I77" i="5"/>
  <c r="G77" i="5"/>
  <c r="M76" i="5"/>
  <c r="K76" i="5"/>
  <c r="I76" i="5"/>
  <c r="G76" i="5"/>
  <c r="M74" i="5"/>
  <c r="K74" i="5"/>
  <c r="I74" i="5"/>
  <c r="G74" i="5"/>
  <c r="M72" i="5"/>
  <c r="K72" i="5"/>
  <c r="I72" i="5"/>
  <c r="G72" i="5"/>
  <c r="M71" i="5"/>
  <c r="K71" i="5"/>
  <c r="I71" i="5"/>
  <c r="G71" i="5"/>
  <c r="M70" i="5"/>
  <c r="K70" i="5"/>
  <c r="I70" i="5"/>
  <c r="G70" i="5"/>
  <c r="M67" i="5"/>
  <c r="K67" i="5"/>
  <c r="I67" i="5"/>
  <c r="G67" i="5"/>
  <c r="M75" i="5"/>
  <c r="K75" i="5"/>
  <c r="I75" i="5"/>
  <c r="G75" i="5"/>
  <c r="M65" i="5"/>
  <c r="K65" i="5"/>
  <c r="I65" i="5"/>
  <c r="G65" i="5"/>
  <c r="M18" i="5"/>
  <c r="K18" i="5"/>
  <c r="I18" i="5"/>
  <c r="G18" i="5"/>
  <c r="M64" i="5"/>
  <c r="K64" i="5"/>
  <c r="I64" i="5"/>
  <c r="M19" i="5"/>
  <c r="K19" i="5"/>
  <c r="I19" i="5"/>
  <c r="G19" i="5"/>
  <c r="M31" i="5"/>
  <c r="K31" i="5"/>
  <c r="I31" i="5"/>
  <c r="G31" i="5"/>
  <c r="M63" i="5"/>
  <c r="K63" i="5"/>
  <c r="I63" i="5"/>
  <c r="M62" i="5"/>
  <c r="K62" i="5"/>
  <c r="I62" i="5"/>
  <c r="M61" i="5"/>
  <c r="K61" i="5"/>
  <c r="I61" i="5"/>
  <c r="M60" i="5"/>
  <c r="K60" i="5"/>
  <c r="I60" i="5"/>
  <c r="G60" i="5"/>
  <c r="M59" i="5"/>
  <c r="K59" i="5"/>
  <c r="I59" i="5"/>
  <c r="G59" i="5"/>
  <c r="M57" i="5"/>
  <c r="K57" i="5"/>
  <c r="I57" i="5"/>
  <c r="G57" i="5"/>
  <c r="M56" i="5"/>
  <c r="K56" i="5"/>
  <c r="I56" i="5"/>
  <c r="G56" i="5"/>
  <c r="M55" i="5"/>
  <c r="K55" i="5"/>
  <c r="I55" i="5"/>
  <c r="G55" i="5"/>
  <c r="M54" i="5"/>
  <c r="K54" i="5"/>
  <c r="I54" i="5"/>
  <c r="G54" i="5"/>
  <c r="M53" i="5"/>
  <c r="K53" i="5"/>
  <c r="I53" i="5"/>
  <c r="G53" i="5"/>
  <c r="M52" i="5"/>
  <c r="K52" i="5"/>
  <c r="I52" i="5"/>
  <c r="G52" i="5"/>
  <c r="M51" i="5"/>
  <c r="K51" i="5"/>
  <c r="I51" i="5"/>
  <c r="G51" i="5"/>
  <c r="M46" i="5"/>
  <c r="K46" i="5"/>
  <c r="I46" i="5"/>
  <c r="G46" i="5"/>
  <c r="M45" i="5"/>
  <c r="K45" i="5"/>
  <c r="I45" i="5"/>
  <c r="G45" i="5"/>
  <c r="M44" i="5"/>
  <c r="K44" i="5"/>
  <c r="I44" i="5"/>
  <c r="G44" i="5"/>
  <c r="M37" i="5" l="1"/>
  <c r="K37" i="5"/>
  <c r="I37" i="5"/>
  <c r="G37" i="5"/>
  <c r="M36" i="5"/>
  <c r="K36" i="5"/>
  <c r="I36" i="5"/>
  <c r="G36" i="5"/>
  <c r="M26" i="5"/>
  <c r="K26" i="5"/>
  <c r="I26" i="5"/>
  <c r="G26" i="5"/>
  <c r="M27" i="5"/>
  <c r="K27" i="5"/>
  <c r="I27" i="5"/>
  <c r="G27" i="5"/>
  <c r="M25" i="5"/>
  <c r="K25" i="5"/>
  <c r="I25" i="5"/>
  <c r="G25" i="5"/>
  <c r="M23" i="5"/>
  <c r="K23" i="5"/>
  <c r="I23" i="5"/>
  <c r="G23" i="5"/>
  <c r="M22" i="5"/>
  <c r="K22" i="5"/>
  <c r="I22" i="5"/>
  <c r="M5" i="5"/>
  <c r="K5" i="5"/>
  <c r="I5" i="5"/>
  <c r="G5" i="5"/>
  <c r="M6" i="5"/>
  <c r="K6" i="5"/>
  <c r="I6" i="5"/>
  <c r="G6" i="5"/>
  <c r="M41" i="5"/>
  <c r="K41" i="5"/>
  <c r="I41" i="5"/>
  <c r="G41" i="5"/>
  <c r="M38" i="5"/>
  <c r="K38" i="5"/>
  <c r="I38" i="5"/>
  <c r="G38" i="5"/>
  <c r="M33" i="5"/>
  <c r="K33" i="5"/>
  <c r="I33" i="5"/>
  <c r="G33" i="5"/>
  <c r="M32" i="5"/>
  <c r="K32" i="5"/>
  <c r="I32" i="5"/>
  <c r="G32" i="5"/>
  <c r="M30" i="5"/>
  <c r="K30" i="5"/>
  <c r="I30" i="5"/>
  <c r="G30" i="5"/>
  <c r="M28" i="5"/>
  <c r="K28" i="5"/>
  <c r="I28" i="5"/>
  <c r="G28" i="5"/>
  <c r="M16" i="5"/>
  <c r="K16" i="5"/>
  <c r="I16" i="5"/>
  <c r="G16" i="5"/>
  <c r="M17" i="5"/>
  <c r="K17" i="5"/>
  <c r="I17" i="5"/>
  <c r="G17" i="5"/>
  <c r="M14" i="5"/>
  <c r="K14" i="5"/>
  <c r="I14" i="5"/>
  <c r="G14" i="5"/>
  <c r="M12" i="5"/>
  <c r="K12" i="5"/>
  <c r="I12" i="5"/>
  <c r="G12" i="5"/>
  <c r="M9" i="5"/>
  <c r="K9" i="5"/>
  <c r="I9" i="5"/>
  <c r="G9" i="5"/>
  <c r="M8" i="5"/>
  <c r="K8" i="5"/>
  <c r="I8" i="5"/>
  <c r="G8" i="5"/>
  <c r="M7" i="5"/>
  <c r="K7" i="5"/>
  <c r="I7" i="5"/>
  <c r="G7" i="5"/>
  <c r="M81" i="5" l="1"/>
  <c r="G81" i="5"/>
  <c r="I81" i="5"/>
  <c r="K81" i="5"/>
  <c r="L29" i="1"/>
  <c r="J29" i="1"/>
  <c r="H29" i="1"/>
  <c r="F29" i="1"/>
  <c r="L28" i="1"/>
  <c r="J28" i="1"/>
  <c r="H28" i="1"/>
  <c r="F28" i="1"/>
  <c r="L27" i="1"/>
  <c r="J27" i="1"/>
  <c r="H27" i="1"/>
  <c r="F27" i="1"/>
  <c r="L26" i="1"/>
  <c r="J26" i="1"/>
  <c r="H26" i="1"/>
  <c r="F26" i="1"/>
  <c r="L25" i="1"/>
  <c r="J25" i="1"/>
  <c r="H25" i="1"/>
  <c r="F25" i="1"/>
  <c r="L24" i="1"/>
  <c r="J24" i="1"/>
  <c r="H24" i="1"/>
  <c r="F24" i="1"/>
  <c r="L23" i="1"/>
  <c r="J23" i="1"/>
  <c r="H23" i="1"/>
  <c r="F23" i="1"/>
  <c r="L22" i="1"/>
  <c r="J22" i="1"/>
  <c r="H22" i="1"/>
  <c r="F22" i="1"/>
  <c r="L21" i="1"/>
  <c r="J21" i="1"/>
  <c r="H21" i="1"/>
  <c r="F21" i="1"/>
  <c r="L20" i="1"/>
  <c r="J20" i="1"/>
  <c r="H20" i="1"/>
  <c r="F20" i="1"/>
  <c r="L19" i="1"/>
  <c r="J19" i="1"/>
  <c r="H19" i="1"/>
  <c r="F19" i="1"/>
  <c r="L18" i="1"/>
  <c r="J18" i="1"/>
  <c r="H18" i="1"/>
  <c r="F18" i="1"/>
  <c r="L17" i="1"/>
  <c r="J17" i="1"/>
  <c r="H17" i="1"/>
  <c r="F17" i="1"/>
  <c r="L16" i="1"/>
  <c r="J16" i="1"/>
  <c r="H16" i="1"/>
  <c r="F16" i="1"/>
  <c r="L15" i="1"/>
  <c r="J15" i="1"/>
  <c r="H15" i="1"/>
  <c r="F15" i="1"/>
  <c r="L14" i="1"/>
  <c r="J14" i="1"/>
  <c r="H14" i="1"/>
  <c r="F14" i="1"/>
  <c r="L13" i="1"/>
  <c r="J13" i="1"/>
  <c r="H13" i="1"/>
  <c r="F13" i="1"/>
  <c r="L12" i="1"/>
  <c r="J12" i="1"/>
  <c r="H12" i="1"/>
  <c r="F12" i="1"/>
  <c r="L10" i="1"/>
  <c r="J10" i="1"/>
  <c r="H10" i="1"/>
  <c r="F10" i="1"/>
  <c r="L9" i="1"/>
  <c r="J9" i="1"/>
  <c r="H9" i="1"/>
  <c r="F9" i="1"/>
  <c r="L8" i="1"/>
  <c r="J8" i="1"/>
  <c r="H8" i="1"/>
  <c r="F8" i="1"/>
  <c r="L7" i="1"/>
  <c r="J7" i="1"/>
  <c r="H7" i="1"/>
  <c r="F7" i="1"/>
  <c r="L6" i="1"/>
  <c r="L36" i="1" s="1"/>
  <c r="J6" i="1"/>
  <c r="J36" i="1" s="1"/>
  <c r="H6" i="1"/>
  <c r="H36" i="1" s="1"/>
  <c r="F6" i="1"/>
  <c r="F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Arinze Okechukwu</author>
  </authors>
  <commentList>
    <comment ref="C24" authorId="0" shapeId="0" xr:uid="{00000000-0006-0000-0100-000001000000}">
      <text>
        <r>
          <rPr>
            <b/>
            <sz val="9"/>
            <color indexed="81"/>
            <rFont val="Tahoma"/>
            <family val="2"/>
          </rPr>
          <t>Arinze Okechukwu:</t>
        </r>
        <r>
          <rPr>
            <sz val="9"/>
            <color indexed="81"/>
            <rFont val="Tahoma"/>
            <family val="2"/>
          </rPr>
          <t xml:space="preserve">
Not applicable</t>
        </r>
      </text>
    </comment>
    <comment ref="C25" authorId="0" shapeId="0" xr:uid="{00000000-0006-0000-0100-000002000000}">
      <text>
        <r>
          <rPr>
            <b/>
            <sz val="9"/>
            <color indexed="81"/>
            <rFont val="Tahoma"/>
            <family val="2"/>
          </rPr>
          <t>Arinze Okechukwu:</t>
        </r>
        <r>
          <rPr>
            <sz val="9"/>
            <color indexed="81"/>
            <rFont val="Tahoma"/>
            <family val="2"/>
          </rPr>
          <t xml:space="preserve">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Sophie Daniel</author>
  </authors>
  <commentList>
    <comment ref="C23" authorId="0" shapeId="0" xr:uid="{75718E6C-121B-4C50-B3DE-2B15F33ECF71}">
      <text>
        <r>
          <rPr>
            <b/>
            <sz val="9"/>
            <color indexed="81"/>
            <rFont val="Tahoma"/>
            <family val="2"/>
          </rPr>
          <t>Sophie Daniel:</t>
        </r>
        <r>
          <rPr>
            <sz val="9"/>
            <color indexed="81"/>
            <rFont val="Tahoma"/>
            <family val="2"/>
          </rPr>
          <t xml:space="preserve">
not sure this is a good question for non-electronic - suggest removing</t>
        </r>
      </text>
    </comment>
    <comment ref="C56" authorId="0" shapeId="0" xr:uid="{CBF4BBDE-56B3-4DA4-BD6D-B6929F42A8E5}">
      <text>
        <r>
          <rPr>
            <b/>
            <sz val="9"/>
            <color indexed="81"/>
            <rFont val="Tahoma"/>
            <family val="2"/>
          </rPr>
          <t>Sophie Daniel:</t>
        </r>
        <r>
          <rPr>
            <sz val="9"/>
            <color indexed="81"/>
            <rFont val="Tahoma"/>
            <family val="2"/>
          </rPr>
          <t xml:space="preserve">
Mostly for post office</t>
        </r>
      </text>
    </comment>
  </commentList>
</comments>
</file>

<file path=xl/sharedStrings.xml><?xml version="1.0" encoding="utf-8"?>
<sst xmlns="http://schemas.openxmlformats.org/spreadsheetml/2006/main" count="631" uniqueCount="241">
  <si>
    <t>No.</t>
  </si>
  <si>
    <t>CRITERIA</t>
  </si>
  <si>
    <t>NOTES</t>
  </si>
  <si>
    <t>TOTALS:</t>
  </si>
  <si>
    <t>CONCLUSIONS</t>
  </si>
  <si>
    <t>Advantages (reason for choice):</t>
  </si>
  <si>
    <t>Key Risks and Assumptions:</t>
  </si>
  <si>
    <t>Adapted from Harvey, P. Cash-based responses in emergencies. HPG Report 24. London: Overseas Development Institute, 2007.</t>
  </si>
  <si>
    <t>SCORE
0 = Does Not Meet the Criteria
1 = Partially Meets the Critera
2 = Fully Meets the Criteria</t>
  </si>
  <si>
    <t>Selected Vendor:</t>
  </si>
  <si>
    <t>WEIGHT
1 = Low Importance
2 = Mid Importance
3 = High Importance</t>
  </si>
  <si>
    <t>3</t>
  </si>
  <si>
    <t>FSP VENDOR SCORECARD</t>
  </si>
  <si>
    <t>TBD</t>
  </si>
  <si>
    <t>1</t>
  </si>
  <si>
    <t>2</t>
  </si>
  <si>
    <t>The Control Risk Assessment should be conduscted by both CRS and Partern Agency Finance using the Finance Payment Process as the criteria to determine strength of system through past transfer experience</t>
  </si>
  <si>
    <t>FSP 1
TOTAL
Weight * Score</t>
  </si>
  <si>
    <t>FSP 2
TOTAL
Weight * Score</t>
  </si>
  <si>
    <t>FSP 3
TOTAL
Weight * Score</t>
  </si>
  <si>
    <r>
      <t>Past Experience in Community</t>
    </r>
    <r>
      <rPr>
        <u/>
        <sz val="8"/>
        <rFont val="Georgia"/>
        <family val="1"/>
      </rPr>
      <t xml:space="preserve">
</t>
    </r>
    <r>
      <rPr>
        <sz val="8"/>
        <rFont val="Georgia"/>
        <family val="1"/>
      </rPr>
      <t>Has the Vendor worked in the community in the past?</t>
    </r>
    <r>
      <rPr>
        <b/>
        <sz val="8"/>
        <rFont val="Georgia"/>
        <family val="1"/>
      </rPr>
      <t xml:space="preserve">
     </t>
    </r>
    <r>
      <rPr>
        <b/>
        <i/>
        <sz val="8"/>
        <rFont val="Georgia"/>
        <family val="1"/>
      </rPr>
      <t xml:space="preserve"> 0 Score </t>
    </r>
    <r>
      <rPr>
        <i/>
        <sz val="8"/>
        <rFont val="Georgia"/>
        <family val="1"/>
      </rPr>
      <t>= No</t>
    </r>
    <r>
      <rPr>
        <b/>
        <i/>
        <sz val="8"/>
        <rFont val="Georgia"/>
        <family val="1"/>
      </rPr>
      <t xml:space="preserve">
      1 Score</t>
    </r>
    <r>
      <rPr>
        <i/>
        <sz val="8"/>
        <rFont val="Georgia"/>
        <family val="1"/>
      </rPr>
      <t xml:space="preserve"> = No, but in the VDC</t>
    </r>
    <r>
      <rPr>
        <b/>
        <i/>
        <sz val="8"/>
        <rFont val="Georgia"/>
        <family val="1"/>
      </rPr>
      <t xml:space="preserve">
      2 Score </t>
    </r>
    <r>
      <rPr>
        <i/>
        <sz val="8"/>
        <rFont val="Georgia"/>
        <family val="1"/>
      </rPr>
      <t>= Yes, they have worked in the Ward</t>
    </r>
    <r>
      <rPr>
        <b/>
        <i/>
        <sz val="8"/>
        <rFont val="Georgia"/>
        <family val="1"/>
      </rPr>
      <t xml:space="preserve">
</t>
    </r>
  </si>
  <si>
    <r>
      <rPr>
        <b/>
        <u/>
        <sz val="8"/>
        <rFont val="Georgia"/>
        <family val="1"/>
      </rPr>
      <t>Scale</t>
    </r>
    <r>
      <rPr>
        <b/>
        <sz val="8"/>
        <rFont val="Georgia"/>
        <family val="1"/>
      </rPr>
      <t xml:space="preserve">
</t>
    </r>
    <r>
      <rPr>
        <sz val="8"/>
        <rFont val="Georgia"/>
        <family val="1"/>
      </rPr>
      <t xml:space="preserve">Has the vendor dealt with transfers equilavent to the amount necessary to transfer in the mass campaign?
</t>
    </r>
    <r>
      <rPr>
        <b/>
        <i/>
        <sz val="8"/>
        <rFont val="Georgia"/>
        <family val="1"/>
      </rPr>
      <t>Avg: 20,000ppl * N1,500/day * 25 days = N750,000,000</t>
    </r>
    <r>
      <rPr>
        <sz val="8"/>
        <rFont val="Georgia"/>
        <family val="1"/>
      </rPr>
      <t xml:space="preserve">
</t>
    </r>
    <r>
      <rPr>
        <i/>
        <sz val="8"/>
        <rFont val="Georgia"/>
        <family val="1"/>
      </rPr>
      <t xml:space="preserve">     </t>
    </r>
    <r>
      <rPr>
        <b/>
        <i/>
        <sz val="8"/>
        <rFont val="Georgia"/>
        <family val="1"/>
      </rPr>
      <t xml:space="preserve"> 0 Score</t>
    </r>
    <r>
      <rPr>
        <i/>
        <sz val="8"/>
        <rFont val="Georgia"/>
        <family val="1"/>
      </rPr>
      <t xml:space="preserve"> = Has not and uniterested
      </t>
    </r>
    <r>
      <rPr>
        <b/>
        <i/>
        <sz val="8"/>
        <rFont val="Georgia"/>
        <family val="1"/>
      </rPr>
      <t>1 Score</t>
    </r>
    <r>
      <rPr>
        <i/>
        <sz val="8"/>
        <rFont val="Georgia"/>
        <family val="1"/>
      </rPr>
      <t xml:space="preserve"> = Has made transfer of N750,000,000 - N1,000,000,000
  </t>
    </r>
    <r>
      <rPr>
        <b/>
        <i/>
        <sz val="8"/>
        <rFont val="Georgia"/>
        <family val="1"/>
      </rPr>
      <t xml:space="preserve">    2 Score</t>
    </r>
    <r>
      <rPr>
        <i/>
        <sz val="8"/>
        <rFont val="Georgia"/>
        <family val="1"/>
      </rPr>
      <t xml:space="preserve"> = Has made transfers above 1,000,000,000</t>
    </r>
  </si>
  <si>
    <r>
      <rPr>
        <b/>
        <u/>
        <sz val="8"/>
        <rFont val="Georgia"/>
        <family val="1"/>
      </rPr>
      <t>Cost</t>
    </r>
    <r>
      <rPr>
        <b/>
        <sz val="8"/>
        <rFont val="Georgia"/>
        <family val="1"/>
      </rPr>
      <t xml:space="preserve">
</t>
    </r>
    <r>
      <rPr>
        <sz val="8"/>
        <rFont val="Georgia"/>
        <family val="1"/>
      </rPr>
      <t xml:space="preserve">Interst Rate + Additional Fees
</t>
    </r>
    <r>
      <rPr>
        <b/>
        <i/>
        <sz val="8"/>
        <rFont val="Georgia"/>
        <family val="1"/>
      </rPr>
      <t xml:space="preserve">     0 Score</t>
    </r>
    <r>
      <rPr>
        <i/>
        <sz val="8"/>
        <rFont val="Georgia"/>
        <family val="1"/>
      </rPr>
      <t xml:space="preserve"> = Not able to and not willing
   </t>
    </r>
    <r>
      <rPr>
        <b/>
        <i/>
        <sz val="8"/>
        <rFont val="Georgia"/>
        <family val="1"/>
      </rPr>
      <t xml:space="preserve"> 1 Score</t>
    </r>
    <r>
      <rPr>
        <i/>
        <sz val="8"/>
        <rFont val="Georgia"/>
        <family val="1"/>
      </rPr>
      <t xml:space="preserve"> = Can recharge with initial advance from project
    </t>
    </r>
    <r>
      <rPr>
        <b/>
        <i/>
        <sz val="8"/>
        <rFont val="Georgia"/>
        <family val="1"/>
      </rPr>
      <t>2 Score</t>
    </r>
    <r>
      <rPr>
        <i/>
        <sz val="8"/>
        <rFont val="Georgia"/>
        <family val="1"/>
      </rPr>
      <t xml:space="preserve"> = Can recharge without initial advance from projects</t>
    </r>
  </si>
  <si>
    <r>
      <rPr>
        <b/>
        <u/>
        <sz val="8"/>
        <rFont val="Georgia"/>
        <family val="1"/>
      </rPr>
      <t>Speed of Recharge</t>
    </r>
    <r>
      <rPr>
        <b/>
        <sz val="8"/>
        <rFont val="Georgia"/>
        <family val="1"/>
      </rPr>
      <t xml:space="preserve">
</t>
    </r>
    <r>
      <rPr>
        <sz val="8"/>
        <rFont val="Georgia"/>
        <family val="1"/>
      </rPr>
      <t xml:space="preserve">Is the the vendor able recharge liquidity  every 2 weeks
</t>
    </r>
    <r>
      <rPr>
        <b/>
        <i/>
        <sz val="8"/>
        <rFont val="Georgia"/>
        <family val="1"/>
      </rPr>
      <t xml:space="preserve">Avg: 40ppl * 700Rps/day * 25 days = 700,000 Rps
      0 Score = </t>
    </r>
    <r>
      <rPr>
        <i/>
        <sz val="8"/>
        <rFont val="Georgia"/>
        <family val="1"/>
      </rPr>
      <t>Not able to and not willing</t>
    </r>
    <r>
      <rPr>
        <b/>
        <i/>
        <sz val="8"/>
        <rFont val="Georgia"/>
        <family val="1"/>
      </rPr>
      <t xml:space="preserve">
      1 Score = </t>
    </r>
    <r>
      <rPr>
        <i/>
        <sz val="8"/>
        <rFont val="Georgia"/>
        <family val="1"/>
      </rPr>
      <t>Can recharge with initial advance from project</t>
    </r>
    <r>
      <rPr>
        <b/>
        <i/>
        <sz val="8"/>
        <rFont val="Georgia"/>
        <family val="1"/>
      </rPr>
      <t xml:space="preserve">
      2 Score = </t>
    </r>
    <r>
      <rPr>
        <i/>
        <sz val="8"/>
        <rFont val="Georgia"/>
        <family val="1"/>
      </rPr>
      <t>Can recharge without initial advance from projects</t>
    </r>
  </si>
  <si>
    <r>
      <rPr>
        <b/>
        <u/>
        <sz val="8"/>
        <rFont val="Georgia"/>
        <family val="1"/>
      </rPr>
      <t>Security</t>
    </r>
    <r>
      <rPr>
        <b/>
        <sz val="8"/>
        <rFont val="Georgia"/>
        <family val="1"/>
      </rPr>
      <t xml:space="preserve">
</t>
    </r>
    <r>
      <rPr>
        <sz val="8"/>
        <rFont val="Georgia"/>
        <family val="1"/>
      </rPr>
      <t xml:space="preserve">Are staff or beneficiaries at risk working with this vendor/modality?
   </t>
    </r>
    <r>
      <rPr>
        <b/>
        <sz val="8"/>
        <rFont val="Georgia"/>
        <family val="1"/>
      </rPr>
      <t xml:space="preserve"> </t>
    </r>
    <r>
      <rPr>
        <b/>
        <i/>
        <sz val="8"/>
        <rFont val="Georgia"/>
        <family val="1"/>
      </rPr>
      <t xml:space="preserve">   0 Score</t>
    </r>
    <r>
      <rPr>
        <i/>
        <sz val="8"/>
        <rFont val="Georgia"/>
        <family val="1"/>
      </rPr>
      <t xml:space="preserve"> = YES - </t>
    </r>
    <r>
      <rPr>
        <i/>
        <sz val="8"/>
        <color rgb="FFFF0000"/>
        <rFont val="Georgia"/>
        <family val="1"/>
      </rPr>
      <t>Automatic Disuqalification</t>
    </r>
    <r>
      <rPr>
        <i/>
        <sz val="8"/>
        <rFont val="Georgia"/>
        <family val="1"/>
      </rPr>
      <t xml:space="preserve">
     </t>
    </r>
    <r>
      <rPr>
        <b/>
        <i/>
        <sz val="8"/>
        <rFont val="Georgia"/>
        <family val="1"/>
      </rPr>
      <t xml:space="preserve"> 1 Score </t>
    </r>
    <r>
      <rPr>
        <i/>
        <sz val="8"/>
        <rFont val="Georgia"/>
        <family val="1"/>
      </rPr>
      <t xml:space="preserve">= Security Risks are present, but manageable
      </t>
    </r>
    <r>
      <rPr>
        <b/>
        <i/>
        <sz val="8"/>
        <rFont val="Georgia"/>
        <family val="1"/>
      </rPr>
      <t>2 Score</t>
    </r>
    <r>
      <rPr>
        <i/>
        <sz val="8"/>
        <rFont val="Georgia"/>
        <family val="1"/>
      </rPr>
      <t xml:space="preserve"> = NO Security Risks present
</t>
    </r>
    <r>
      <rPr>
        <i/>
        <sz val="8"/>
        <color rgb="FFFF0000"/>
        <rFont val="Georgia"/>
        <family val="1"/>
      </rPr>
      <t xml:space="preserve">If </t>
    </r>
    <r>
      <rPr>
        <b/>
        <i/>
        <u/>
        <sz val="8"/>
        <color rgb="FFFF0000"/>
        <rFont val="Georgia"/>
        <family val="1"/>
      </rPr>
      <t>'0'</t>
    </r>
    <r>
      <rPr>
        <b/>
        <i/>
        <sz val="8"/>
        <color rgb="FFFF0000"/>
        <rFont val="Georgia"/>
        <family val="1"/>
      </rPr>
      <t xml:space="preserve"> </t>
    </r>
    <r>
      <rPr>
        <i/>
        <sz val="8"/>
        <color rgb="FFFF0000"/>
        <rFont val="Georgia"/>
        <family val="1"/>
      </rPr>
      <t>is scored for any vendor it is imperative to review the safety and security of the intervention in this target location with the Security Manager and/or Head of Operations</t>
    </r>
  </si>
  <si>
    <r>
      <rPr>
        <b/>
        <u/>
        <sz val="8"/>
        <rFont val="Georgia"/>
        <family val="1"/>
      </rPr>
      <t xml:space="preserve">Controls/Risks
</t>
    </r>
    <r>
      <rPr>
        <sz val="8"/>
        <rFont val="Georgia"/>
        <family val="1"/>
      </rPr>
      <t xml:space="preserve">Is there strong documentation of the transcaction process? </t>
    </r>
    <r>
      <rPr>
        <b/>
        <sz val="8"/>
        <rFont val="Georgia"/>
        <family val="1"/>
      </rPr>
      <t xml:space="preserve">
      0 Score =</t>
    </r>
    <r>
      <rPr>
        <i/>
        <sz val="8"/>
        <rFont val="Georgia"/>
        <family val="1"/>
      </rPr>
      <t xml:space="preserve"> No past history of transaction process/does not match CRS Payment Guidance</t>
    </r>
    <r>
      <rPr>
        <b/>
        <sz val="8"/>
        <rFont val="Georgia"/>
        <family val="1"/>
      </rPr>
      <t xml:space="preserve">
      1 Score = </t>
    </r>
    <r>
      <rPr>
        <i/>
        <sz val="8"/>
        <rFont val="Georgia"/>
        <family val="1"/>
      </rPr>
      <t>Matches CRS Payment Guidance partially</t>
    </r>
    <r>
      <rPr>
        <b/>
        <sz val="8"/>
        <rFont val="Georgia"/>
        <family val="1"/>
      </rPr>
      <t xml:space="preserve">
      2 Score = </t>
    </r>
    <r>
      <rPr>
        <i/>
        <sz val="8"/>
        <rFont val="Georgia"/>
        <family val="1"/>
      </rPr>
      <t>Fully matches or exceeds CRS Payment Guidance</t>
    </r>
    <r>
      <rPr>
        <b/>
        <u/>
        <sz val="8"/>
        <rFont val="Georgia"/>
        <family val="1"/>
      </rPr>
      <t xml:space="preserve">
</t>
    </r>
    <r>
      <rPr>
        <i/>
        <sz val="8"/>
        <color rgb="FFFF0000"/>
        <rFont val="Georgia"/>
        <family val="1"/>
      </rPr>
      <t>It will be important for CRS Senior Finance Staff to assist in the Control Risk Assessment</t>
    </r>
    <r>
      <rPr>
        <sz val="8"/>
        <rFont val="Georgia"/>
        <family val="1"/>
      </rPr>
      <t xml:space="preserve">
</t>
    </r>
  </si>
  <si>
    <r>
      <t xml:space="preserve">Insured
</t>
    </r>
    <r>
      <rPr>
        <sz val="8"/>
        <rFont val="Georgia"/>
        <family val="1"/>
      </rPr>
      <t xml:space="preserve">Does this modality offer an insurance policy?
     </t>
    </r>
    <r>
      <rPr>
        <b/>
        <i/>
        <sz val="8"/>
        <rFont val="Georgia"/>
        <family val="1"/>
      </rPr>
      <t xml:space="preserve"> 0 Score</t>
    </r>
    <r>
      <rPr>
        <sz val="8"/>
        <rFont val="Georgia"/>
        <family val="1"/>
      </rPr>
      <t xml:space="preserve"> = NO Insurance
      </t>
    </r>
    <r>
      <rPr>
        <b/>
        <i/>
        <sz val="8"/>
        <rFont val="Georgia"/>
        <family val="1"/>
      </rPr>
      <t>1 Score</t>
    </r>
    <r>
      <rPr>
        <sz val="8"/>
        <rFont val="Georgia"/>
        <family val="1"/>
      </rPr>
      <t xml:space="preserve"> = N/A
      </t>
    </r>
    <r>
      <rPr>
        <b/>
        <i/>
        <sz val="8"/>
        <rFont val="Georgia"/>
        <family val="1"/>
      </rPr>
      <t>2 Score</t>
    </r>
    <r>
      <rPr>
        <sz val="8"/>
        <rFont val="Georgia"/>
        <family val="1"/>
      </rPr>
      <t xml:space="preserve"> = YES Insurance</t>
    </r>
  </si>
  <si>
    <r>
      <rPr>
        <b/>
        <u/>
        <sz val="8"/>
        <rFont val="Georgia"/>
        <family val="1"/>
      </rPr>
      <t>Human Resources</t>
    </r>
    <r>
      <rPr>
        <b/>
        <sz val="8"/>
        <rFont val="Georgia"/>
        <family val="1"/>
      </rPr>
      <t xml:space="preserve">
</t>
    </r>
    <r>
      <rPr>
        <sz val="8"/>
        <rFont val="Georgia"/>
        <family val="1"/>
      </rPr>
      <t xml:space="preserve">Will there be a high level of managemnt and oversight?
      </t>
    </r>
    <r>
      <rPr>
        <b/>
        <sz val="8"/>
        <rFont val="Georgia"/>
        <family val="1"/>
      </rPr>
      <t xml:space="preserve">  </t>
    </r>
    <r>
      <rPr>
        <b/>
        <i/>
        <sz val="8"/>
        <rFont val="Georgia"/>
        <family val="1"/>
      </rPr>
      <t xml:space="preserve">0 Score </t>
    </r>
    <r>
      <rPr>
        <i/>
        <sz val="8"/>
        <rFont val="Georgia"/>
        <family val="1"/>
      </rPr>
      <t xml:space="preserve">= Low Capacity/High level of oversight
      </t>
    </r>
    <r>
      <rPr>
        <b/>
        <i/>
        <sz val="8"/>
        <rFont val="Georgia"/>
        <family val="1"/>
      </rPr>
      <t xml:space="preserve"> 1 Score</t>
    </r>
    <r>
      <rPr>
        <i/>
        <sz val="8"/>
        <rFont val="Georgia"/>
        <family val="1"/>
      </rPr>
      <t xml:space="preserve">  = Medium Capacity/Moderate level of oversight
      </t>
    </r>
    <r>
      <rPr>
        <b/>
        <i/>
        <sz val="8"/>
        <rFont val="Georgia"/>
        <family val="1"/>
      </rPr>
      <t xml:space="preserve"> 2 Score </t>
    </r>
    <r>
      <rPr>
        <i/>
        <sz val="8"/>
        <rFont val="Georgia"/>
        <family val="1"/>
      </rPr>
      <t>= High Capacity/Low level of oversight</t>
    </r>
  </si>
  <si>
    <r>
      <rPr>
        <b/>
        <u/>
        <sz val="8"/>
        <rFont val="Georgia"/>
        <family val="1"/>
      </rPr>
      <t>Existing Contract or Relationship</t>
    </r>
    <r>
      <rPr>
        <b/>
        <sz val="8"/>
        <rFont val="Georgia"/>
        <family val="1"/>
      </rPr>
      <t xml:space="preserve">
       </t>
    </r>
    <r>
      <rPr>
        <b/>
        <i/>
        <sz val="8"/>
        <rFont val="Georgia"/>
        <family val="1"/>
      </rPr>
      <t xml:space="preserve">0 Score = </t>
    </r>
    <r>
      <rPr>
        <i/>
        <sz val="8"/>
        <rFont val="Georgia"/>
        <family val="1"/>
      </rPr>
      <t>Prior negative Relationship</t>
    </r>
    <r>
      <rPr>
        <b/>
        <i/>
        <sz val="8"/>
        <rFont val="Georgia"/>
        <family val="1"/>
      </rPr>
      <t xml:space="preserve">
       1 Score  = </t>
    </r>
    <r>
      <rPr>
        <i/>
        <sz val="8"/>
        <rFont val="Georgia"/>
        <family val="1"/>
      </rPr>
      <t>No Relationship</t>
    </r>
    <r>
      <rPr>
        <b/>
        <i/>
        <sz val="8"/>
        <rFont val="Georgia"/>
        <family val="1"/>
      </rPr>
      <t xml:space="preserve">
       2 Score = </t>
    </r>
    <r>
      <rPr>
        <i/>
        <sz val="8"/>
        <rFont val="Georgia"/>
        <family val="1"/>
      </rPr>
      <t>Positive Prior Relationship</t>
    </r>
    <r>
      <rPr>
        <b/>
        <sz val="8"/>
        <rFont val="Georgia"/>
        <family val="1"/>
      </rPr>
      <t xml:space="preserve">
</t>
    </r>
  </si>
  <si>
    <r>
      <rPr>
        <b/>
        <u/>
        <sz val="8"/>
        <rFont val="Georgia"/>
        <family val="1"/>
      </rPr>
      <t>Service</t>
    </r>
    <r>
      <rPr>
        <b/>
        <sz val="8"/>
        <rFont val="Georgia"/>
        <family val="1"/>
      </rPr>
      <t xml:space="preserve">
       0 Score = </t>
    </r>
    <r>
      <rPr>
        <sz val="8"/>
        <rFont val="Georgia"/>
        <family val="1"/>
      </rPr>
      <t>Anticipated Poor Service Provision</t>
    </r>
    <r>
      <rPr>
        <b/>
        <sz val="8"/>
        <rFont val="Georgia"/>
        <family val="1"/>
      </rPr>
      <t xml:space="preserve">
       1 Score  =</t>
    </r>
    <r>
      <rPr>
        <sz val="8"/>
        <rFont val="Georgia"/>
        <family val="1"/>
      </rPr>
      <t xml:space="preserve"> Anticipated Average Service Provision</t>
    </r>
    <r>
      <rPr>
        <b/>
        <sz val="8"/>
        <rFont val="Georgia"/>
        <family val="1"/>
      </rPr>
      <t xml:space="preserve">
       2 Score = </t>
    </r>
    <r>
      <rPr>
        <sz val="8"/>
        <rFont val="Georgia"/>
        <family val="1"/>
      </rPr>
      <t>Anticipated Strong Service Provision</t>
    </r>
    <r>
      <rPr>
        <b/>
        <sz val="8"/>
        <rFont val="Georgia"/>
        <family val="1"/>
      </rPr>
      <t xml:space="preserve">
</t>
    </r>
  </si>
  <si>
    <r>
      <t xml:space="preserve">Certificate of Incorporation
</t>
    </r>
    <r>
      <rPr>
        <sz val="8"/>
        <rFont val="Georgia"/>
        <family val="1"/>
      </rPr>
      <t xml:space="preserve">Is the supplier duly registered with evidence of incoporation?
       </t>
    </r>
    <r>
      <rPr>
        <b/>
        <sz val="8"/>
        <rFont val="Georgia"/>
        <family val="1"/>
      </rPr>
      <t>0 Score</t>
    </r>
    <r>
      <rPr>
        <sz val="8"/>
        <rFont val="Georgia"/>
        <family val="1"/>
      </rPr>
      <t xml:space="preserve"> = The organisation is not duly registered
 </t>
    </r>
    <r>
      <rPr>
        <b/>
        <sz val="8"/>
        <rFont val="Georgia"/>
        <family val="1"/>
      </rPr>
      <t xml:space="preserve">     2 Score</t>
    </r>
    <r>
      <rPr>
        <sz val="8"/>
        <rFont val="Georgia"/>
        <family val="1"/>
      </rPr>
      <t xml:space="preserve"> = The organisation is duly registered with evidence of incorporation.</t>
    </r>
  </si>
  <si>
    <r>
      <t>Past Experience in E-payments</t>
    </r>
    <r>
      <rPr>
        <u/>
        <sz val="8"/>
        <rFont val="Georgia"/>
        <family val="1"/>
      </rPr>
      <t xml:space="preserve">
</t>
    </r>
    <r>
      <rPr>
        <sz val="8"/>
        <rFont val="Georgia"/>
        <family val="1"/>
      </rPr>
      <t>Does the supplier have experience in e-payment on a large scale?</t>
    </r>
    <r>
      <rPr>
        <b/>
        <sz val="8"/>
        <rFont val="Georgia"/>
        <family val="1"/>
      </rPr>
      <t xml:space="preserve">
     </t>
    </r>
    <r>
      <rPr>
        <b/>
        <i/>
        <sz val="8"/>
        <rFont val="Georgia"/>
        <family val="1"/>
      </rPr>
      <t xml:space="preserve"> 0 Score </t>
    </r>
    <r>
      <rPr>
        <i/>
        <sz val="8"/>
        <rFont val="Georgia"/>
        <family val="1"/>
      </rPr>
      <t>= No</t>
    </r>
    <r>
      <rPr>
        <b/>
        <i/>
        <sz val="8"/>
        <rFont val="Georgia"/>
        <family val="1"/>
      </rPr>
      <t xml:space="preserve">
      1 Score</t>
    </r>
    <r>
      <rPr>
        <i/>
        <sz val="8"/>
        <rFont val="Georgia"/>
        <family val="1"/>
      </rPr>
      <t xml:space="preserve"> = Evidence of past e-payment experience on a scale of 5,000 - 15,000 persons with total value of N200m - N500m</t>
    </r>
    <r>
      <rPr>
        <b/>
        <i/>
        <sz val="8"/>
        <rFont val="Georgia"/>
        <family val="1"/>
      </rPr>
      <t xml:space="preserve">
      2 Score </t>
    </r>
    <r>
      <rPr>
        <i/>
        <sz val="8"/>
        <rFont val="Georgia"/>
        <family val="1"/>
      </rPr>
      <t>= Evidence of past e-payment experience on a scale of 15,000 person and above with total value of N500m and above.</t>
    </r>
    <r>
      <rPr>
        <b/>
        <i/>
        <sz val="8"/>
        <rFont val="Georgia"/>
        <family val="1"/>
      </rPr>
      <t xml:space="preserve">
</t>
    </r>
  </si>
  <si>
    <r>
      <t xml:space="preserve">Geographic Reach &amp; Past Experience
</t>
    </r>
    <r>
      <rPr>
        <sz val="8"/>
        <rFont val="Georgia"/>
        <family val="1"/>
      </rPr>
      <t xml:space="preserve">What is the Geographic Reach of the Vendor?
    </t>
    </r>
    <r>
      <rPr>
        <b/>
        <sz val="8"/>
        <rFont val="Georgia"/>
        <family val="1"/>
      </rPr>
      <t xml:space="preserve">   </t>
    </r>
    <r>
      <rPr>
        <b/>
        <i/>
        <sz val="8"/>
        <rFont val="Georgia"/>
        <family val="1"/>
      </rPr>
      <t>0 Score</t>
    </r>
    <r>
      <rPr>
        <i/>
        <sz val="8"/>
        <rFont val="Georgia"/>
        <family val="1"/>
      </rPr>
      <t xml:space="preserve"> = Abuja Only, not willing to travel
      </t>
    </r>
    <r>
      <rPr>
        <b/>
        <i/>
        <sz val="8"/>
        <rFont val="Georgia"/>
        <family val="1"/>
      </rPr>
      <t xml:space="preserve">1 Score </t>
    </r>
    <r>
      <rPr>
        <i/>
        <sz val="8"/>
        <rFont val="Georgia"/>
        <family val="1"/>
      </rPr>
      <t xml:space="preserve">= In at least 3 mass campaign states 
</t>
    </r>
    <r>
      <rPr>
        <b/>
        <i/>
        <sz val="8"/>
        <rFont val="Georgia"/>
        <family val="1"/>
      </rPr>
      <t xml:space="preserve">      2 Score</t>
    </r>
    <r>
      <rPr>
        <i/>
        <sz val="8"/>
        <rFont val="Georgia"/>
        <family val="1"/>
      </rPr>
      <t xml:space="preserve"> =In all the 6 mass campign states.</t>
    </r>
    <r>
      <rPr>
        <sz val="8"/>
        <rFont val="Georgia"/>
        <family val="1"/>
      </rPr>
      <t xml:space="preserve">
</t>
    </r>
  </si>
  <si>
    <r>
      <t xml:space="preserve">E-payment platform for account verification
</t>
    </r>
    <r>
      <rPr>
        <sz val="8"/>
        <rFont val="Georgia"/>
        <family val="1"/>
      </rPr>
      <t xml:space="preserve">Does the Supplier have an e-payment platform where beneficiary account details are verified before payment?
    </t>
    </r>
    <r>
      <rPr>
        <b/>
        <sz val="8"/>
        <rFont val="Georgia"/>
        <family val="1"/>
      </rPr>
      <t xml:space="preserve">   </t>
    </r>
    <r>
      <rPr>
        <b/>
        <i/>
        <sz val="8"/>
        <rFont val="Georgia"/>
        <family val="1"/>
      </rPr>
      <t>0 Score</t>
    </r>
    <r>
      <rPr>
        <i/>
        <sz val="8"/>
        <rFont val="Georgia"/>
        <family val="1"/>
      </rPr>
      <t xml:space="preserve"> = No, the platform lacks the capacity
      </t>
    </r>
    <r>
      <rPr>
        <b/>
        <i/>
        <sz val="8"/>
        <rFont val="Georgia"/>
        <family val="1"/>
      </rPr>
      <t xml:space="preserve">1 Score </t>
    </r>
    <r>
      <rPr>
        <i/>
        <sz val="8"/>
        <rFont val="Georgia"/>
        <family val="1"/>
      </rPr>
      <t xml:space="preserve">= Yes, the platform can verify up to 15,000 account details at once 
</t>
    </r>
    <r>
      <rPr>
        <b/>
        <i/>
        <sz val="8"/>
        <rFont val="Georgia"/>
        <family val="1"/>
      </rPr>
      <t xml:space="preserve">      2 Score</t>
    </r>
    <r>
      <rPr>
        <i/>
        <sz val="8"/>
        <rFont val="Georgia"/>
        <family val="1"/>
      </rPr>
      <t xml:space="preserve"> =Yes, the platform can verify more than 20,000 account details at once </t>
    </r>
    <r>
      <rPr>
        <sz val="8"/>
        <rFont val="Georgia"/>
        <family val="1"/>
      </rPr>
      <t xml:space="preserve">
</t>
    </r>
  </si>
  <si>
    <r>
      <t xml:space="preserve">Payments to Commercial banks, micro finance banks and Agricultural banks
</t>
    </r>
    <r>
      <rPr>
        <sz val="8"/>
        <rFont val="Georgia"/>
        <family val="1"/>
      </rPr>
      <t xml:space="preserve">Does the Supplier's e-payment platform haev the capacity to pay beneficiaries with account holders?
      </t>
    </r>
    <r>
      <rPr>
        <b/>
        <sz val="8"/>
        <rFont val="Georgia"/>
        <family val="1"/>
      </rPr>
      <t xml:space="preserve"> 0 Score</t>
    </r>
    <r>
      <rPr>
        <sz val="8"/>
        <rFont val="Georgia"/>
        <family val="1"/>
      </rPr>
      <t xml:space="preserve"> = No, the platform lacks the capacity
      </t>
    </r>
    <r>
      <rPr>
        <b/>
        <sz val="8"/>
        <rFont val="Georgia"/>
        <family val="1"/>
      </rPr>
      <t>1 Score</t>
    </r>
    <r>
      <rPr>
        <sz val="8"/>
        <rFont val="Georgia"/>
        <family val="1"/>
      </rPr>
      <t xml:space="preserve"> = Yes, the platform can make payments to beneficiaries with commercial bank accounts only. 
      2 Score =Yes, the platform can make payments to beneficiaries with commercial bank accounts and micro finance banks only.  
</t>
    </r>
  </si>
  <si>
    <t>Option A - Electronic Payment through Bank Account</t>
  </si>
  <si>
    <t>Option B - Payment through Mobile Money</t>
  </si>
  <si>
    <r>
      <t xml:space="preserve">Easy registeration
</t>
    </r>
    <r>
      <rPr>
        <sz val="8"/>
        <rFont val="Georgia"/>
        <family val="1"/>
      </rPr>
      <t xml:space="preserve">Does the Supplier have a seamless mechanic of registering beneficiaries on the mobile money platform?
    </t>
    </r>
    <r>
      <rPr>
        <b/>
        <sz val="8"/>
        <rFont val="Georgia"/>
        <family val="1"/>
      </rPr>
      <t xml:space="preserve">   </t>
    </r>
    <r>
      <rPr>
        <b/>
        <i/>
        <sz val="8"/>
        <rFont val="Georgia"/>
        <family val="1"/>
      </rPr>
      <t>0 Score</t>
    </r>
    <r>
      <rPr>
        <i/>
        <sz val="8"/>
        <rFont val="Georgia"/>
        <family val="1"/>
      </rPr>
      <t xml:space="preserve"> = No, the supplier lacks the capacity
      </t>
    </r>
    <r>
      <rPr>
        <b/>
        <i/>
        <sz val="8"/>
        <rFont val="Georgia"/>
        <family val="1"/>
      </rPr>
      <t xml:space="preserve">1 Score </t>
    </r>
    <r>
      <rPr>
        <i/>
        <sz val="8"/>
        <rFont val="Georgia"/>
        <family val="1"/>
      </rPr>
      <t xml:space="preserve">= Yes, the supplier only needs the information on the beneficiaries' full name and phone number. 
</t>
    </r>
    <r>
      <rPr>
        <b/>
        <i/>
        <sz val="8"/>
        <rFont val="Georgia"/>
        <family val="1"/>
      </rPr>
      <t xml:space="preserve">      2 Score</t>
    </r>
    <r>
      <rPr>
        <i/>
        <sz val="8"/>
        <rFont val="Georgia"/>
        <family val="1"/>
      </rPr>
      <t xml:space="preserve"> = Yes, the supplier only needs the information on the beneficiaries' full name and phone number. In addition, an SMS is sent to the beneficiary to confirm that a mobile money account has been set up.  </t>
    </r>
    <r>
      <rPr>
        <sz val="8"/>
        <rFont val="Georgia"/>
        <family val="1"/>
      </rPr>
      <t xml:space="preserve">
</t>
    </r>
  </si>
  <si>
    <r>
      <t xml:space="preserve">Fund disbursement on mobile money platform
</t>
    </r>
    <r>
      <rPr>
        <sz val="8"/>
        <rFont val="Georgia"/>
        <family val="1"/>
      </rPr>
      <t xml:space="preserve">Does the Supplier have a mechanic ensuring beneficiaries paid via mobile money receive cash at designated locations?
    </t>
    </r>
    <r>
      <rPr>
        <b/>
        <sz val="8"/>
        <rFont val="Georgia"/>
        <family val="1"/>
      </rPr>
      <t xml:space="preserve">   </t>
    </r>
    <r>
      <rPr>
        <b/>
        <i/>
        <sz val="8"/>
        <rFont val="Georgia"/>
        <family val="1"/>
      </rPr>
      <t>0 Score</t>
    </r>
    <r>
      <rPr>
        <i/>
        <sz val="8"/>
        <rFont val="Georgia"/>
        <family val="1"/>
      </rPr>
      <t xml:space="preserve"> = No, the supplier lacks the capacity
      </t>
    </r>
    <r>
      <rPr>
        <b/>
        <i/>
        <sz val="8"/>
        <rFont val="Georgia"/>
        <family val="1"/>
      </rPr>
      <t xml:space="preserve">1 Score </t>
    </r>
    <r>
      <rPr>
        <i/>
        <sz val="8"/>
        <rFont val="Georgia"/>
        <family val="1"/>
      </rPr>
      <t xml:space="preserve">= Yes, the supplier has a network of mobile money agents. 
</t>
    </r>
    <r>
      <rPr>
        <b/>
        <i/>
        <sz val="8"/>
        <rFont val="Georgia"/>
        <family val="1"/>
      </rPr>
      <t xml:space="preserve">      2 Score</t>
    </r>
    <r>
      <rPr>
        <i/>
        <sz val="8"/>
        <rFont val="Georgia"/>
        <family val="1"/>
      </rPr>
      <t xml:space="preserve"> = Yes, the supplier has a network of mobile money agents at strategic locations for easy funds retrieval by beneficiaries.  </t>
    </r>
    <r>
      <rPr>
        <sz val="8"/>
        <rFont val="Georgia"/>
        <family val="1"/>
      </rPr>
      <t xml:space="preserve">
</t>
    </r>
  </si>
  <si>
    <r>
      <t xml:space="preserve">E-payment report
</t>
    </r>
    <r>
      <rPr>
        <sz val="8"/>
        <rFont val="Georgia"/>
        <family val="1"/>
      </rPr>
      <t xml:space="preserve">Does the Supplier have an e-payment platform where reports are generated after payments are made?
    </t>
    </r>
    <r>
      <rPr>
        <b/>
        <sz val="8"/>
        <rFont val="Georgia"/>
        <family val="1"/>
      </rPr>
      <t xml:space="preserve">   </t>
    </r>
    <r>
      <rPr>
        <b/>
        <i/>
        <sz val="8"/>
        <rFont val="Georgia"/>
        <family val="1"/>
      </rPr>
      <t>0 Score</t>
    </r>
    <r>
      <rPr>
        <i/>
        <sz val="8"/>
        <rFont val="Georgia"/>
        <family val="1"/>
      </rPr>
      <t xml:space="preserve"> = No, the platform lacks the capacity
      </t>
    </r>
    <r>
      <rPr>
        <b/>
        <i/>
        <sz val="8"/>
        <rFont val="Georgia"/>
        <family val="1"/>
      </rPr>
      <t xml:space="preserve">1 Score </t>
    </r>
    <r>
      <rPr>
        <i/>
        <sz val="8"/>
        <rFont val="Georgia"/>
        <family val="1"/>
      </rPr>
      <t xml:space="preserve">= Yes, the platform can generate reports which shows successful transactions only. 
</t>
    </r>
    <r>
      <rPr>
        <b/>
        <i/>
        <sz val="8"/>
        <rFont val="Georgia"/>
        <family val="1"/>
      </rPr>
      <t xml:space="preserve">      2 Score</t>
    </r>
    <r>
      <rPr>
        <i/>
        <sz val="8"/>
        <rFont val="Georgia"/>
        <family val="1"/>
      </rPr>
      <t xml:space="preserve"> =Yes, the platform can generate reports which shows successful and unsuccessful transactions.  </t>
    </r>
    <r>
      <rPr>
        <sz val="8"/>
        <rFont val="Georgia"/>
        <family val="1"/>
      </rPr>
      <t xml:space="preserve">
</t>
    </r>
  </si>
  <si>
    <r>
      <t xml:space="preserve">Bank statement 
</t>
    </r>
    <r>
      <rPr>
        <sz val="8"/>
        <rFont val="Georgia"/>
        <family val="1"/>
      </rPr>
      <t xml:space="preserve">Does the Supplier have the suficient funds to carry out the services?
      </t>
    </r>
    <r>
      <rPr>
        <b/>
        <sz val="8"/>
        <rFont val="Georgia"/>
        <family val="1"/>
      </rPr>
      <t>0 Score</t>
    </r>
    <r>
      <rPr>
        <sz val="8"/>
        <rFont val="Georgia"/>
        <family val="1"/>
      </rPr>
      <t xml:space="preserve"> = No
      </t>
    </r>
    <r>
      <rPr>
        <b/>
        <sz val="8"/>
        <rFont val="Georgia"/>
        <family val="1"/>
      </rPr>
      <t>1 Score</t>
    </r>
    <r>
      <rPr>
        <sz val="8"/>
        <rFont val="Georgia"/>
        <family val="1"/>
      </rPr>
      <t xml:space="preserve"> = Yes, provides evidence of recent bank statement at least as at 31 Decemeber, 2016 with amount equivalent to 10% of N200m.
     </t>
    </r>
    <r>
      <rPr>
        <b/>
        <sz val="8"/>
        <rFont val="Georgia"/>
        <family val="1"/>
      </rPr>
      <t xml:space="preserve"> 2 Score</t>
    </r>
    <r>
      <rPr>
        <sz val="8"/>
        <rFont val="Georgia"/>
        <family val="1"/>
      </rPr>
      <t xml:space="preserve"> = Yes, provides evidence of recent bank statement at least as at 31 Decemeber, 2016 with amount equivalent to 10% of N500m.</t>
    </r>
  </si>
  <si>
    <r>
      <t xml:space="preserve">Track record from previous clients
</t>
    </r>
    <r>
      <rPr>
        <sz val="8"/>
        <rFont val="Georgia"/>
        <family val="1"/>
      </rPr>
      <t xml:space="preserve">Does the Supplier have a track record with its previous clients?
      </t>
    </r>
    <r>
      <rPr>
        <b/>
        <i/>
        <sz val="8"/>
        <rFont val="Georgia"/>
        <family val="1"/>
      </rPr>
      <t xml:space="preserve">0 Score = </t>
    </r>
    <r>
      <rPr>
        <i/>
        <sz val="8"/>
        <rFont val="Georgia"/>
        <family val="1"/>
      </rPr>
      <t>No</t>
    </r>
    <r>
      <rPr>
        <b/>
        <i/>
        <sz val="8"/>
        <rFont val="Georgia"/>
        <family val="1"/>
      </rPr>
      <t xml:space="preserve">
      1 Score = </t>
    </r>
    <r>
      <rPr>
        <i/>
        <sz val="8"/>
        <rFont val="Georgia"/>
        <family val="1"/>
      </rPr>
      <t>Yes</t>
    </r>
    <r>
      <rPr>
        <b/>
        <i/>
        <sz val="8"/>
        <rFont val="Georgia"/>
        <family val="1"/>
      </rPr>
      <t xml:space="preserve">
      2 Score = </t>
    </r>
    <r>
      <rPr>
        <i/>
        <sz val="8"/>
        <rFont val="Georgia"/>
        <family val="1"/>
      </rPr>
      <t>Yes and provides evidence of good track record with previous clients.</t>
    </r>
  </si>
  <si>
    <t>General Criteria</t>
  </si>
  <si>
    <t>FSP 4
TOTAL
Weight * Score</t>
  </si>
  <si>
    <t>0</t>
  </si>
  <si>
    <t xml:space="preserve">SYSTEMS SPECS LIMITED
SCORE
</t>
  </si>
  <si>
    <t xml:space="preserve">
PERITIA MANAGEMENT CONSULTANTS
SCORE
</t>
  </si>
  <si>
    <t xml:space="preserve">
FETS WALLETS
SCORE
</t>
  </si>
  <si>
    <t>GTB
TOTAL
Score</t>
  </si>
  <si>
    <t>1 = Low Import
2 -Mid Import
3=High Import</t>
  </si>
  <si>
    <t xml:space="preserve">
WEIGHT
</t>
  </si>
  <si>
    <t>CATEGORY</t>
  </si>
  <si>
    <t>Fund Transfer (System)</t>
  </si>
  <si>
    <t>FSP #1
Limited Score</t>
  </si>
  <si>
    <t>FSP#1
Weighted Score</t>
  </si>
  <si>
    <t>LIMITED SCORE
0 = Does Not Meet the Criteria
1 = Partially Meets the Critera
2 = Fully Meets the Criteria</t>
  </si>
  <si>
    <r>
      <t xml:space="preserve">Account balance and transaction volume limitations </t>
    </r>
    <r>
      <rPr>
        <b/>
        <sz val="8"/>
        <color theme="1"/>
        <rFont val="Cambria"/>
        <family val="1"/>
      </rPr>
      <t>(Corporate Account)</t>
    </r>
  </si>
  <si>
    <t>Fund Transfer (Payment Process)</t>
  </si>
  <si>
    <t>Reporting
(Samples)</t>
  </si>
  <si>
    <t>Real Time Information</t>
  </si>
  <si>
    <t>System Integration</t>
  </si>
  <si>
    <t>Reconciliation</t>
  </si>
  <si>
    <t>FSP SCORECARD - ELECTRONIC</t>
  </si>
  <si>
    <t>E -Fund Transfer (System)</t>
  </si>
  <si>
    <t>E - Fund Transfer (Payment Process)</t>
  </si>
  <si>
    <t>Upgrade Protocol</t>
  </si>
  <si>
    <t>Disaster Recovery</t>
  </si>
  <si>
    <t>System Back-up</t>
  </si>
  <si>
    <t>System Access &amp; Availability</t>
  </si>
  <si>
    <t>Section #4: Payment Product Details: End User (Payee Beneficiary)</t>
  </si>
  <si>
    <t>Beneficiary Registration</t>
  </si>
  <si>
    <t>Receipt of Funds</t>
  </si>
  <si>
    <t>Registration &amp; KYC Reqs 
(End User)</t>
  </si>
  <si>
    <t>Section #5: Distribution</t>
  </si>
  <si>
    <t>Coverage Area and Distribution network</t>
  </si>
  <si>
    <t>Adaptability</t>
  </si>
  <si>
    <t>Cash in/Cash out Liquidity Controls</t>
  </si>
  <si>
    <t>Section #6: Security &amp; Internal Controls</t>
  </si>
  <si>
    <t>Security Administration</t>
  </si>
  <si>
    <t>Audit (Sample)</t>
  </si>
  <si>
    <t>Archived Information</t>
  </si>
  <si>
    <t>Safeguards</t>
  </si>
  <si>
    <t>Data Privacy</t>
  </si>
  <si>
    <t>Section 7: Service Relationship Management/Technical Support &amp; Training</t>
  </si>
  <si>
    <t>Relationship Specific</t>
  </si>
  <si>
    <t>Technical Support</t>
  </si>
  <si>
    <t>Troubleshooting</t>
  </si>
  <si>
    <t>Registration &amp; KYC Reqs 
(Corporate Acct)</t>
  </si>
  <si>
    <t>Training for CRS Staff</t>
  </si>
  <si>
    <t>Training for End User</t>
  </si>
  <si>
    <t>Access Security
(Electronic Banking)</t>
  </si>
  <si>
    <t>Authorized 
Users</t>
  </si>
  <si>
    <t>Reviewer's Name &amp; Signature</t>
  </si>
  <si>
    <r>
      <t xml:space="preserve">Can EFT limits be set up for a system user (agency side)? 
</t>
    </r>
    <r>
      <rPr>
        <sz val="11"/>
        <color rgb="FFFF0000"/>
        <rFont val="Times New Roman"/>
        <family val="1"/>
      </rPr>
      <t>0=No
2=Yes</t>
    </r>
  </si>
  <si>
    <r>
      <t xml:space="preserve">Explain safeguards to mitigate beneficiaries’ ability to receive payments multiple times in the same distribution
</t>
    </r>
    <r>
      <rPr>
        <sz val="11"/>
        <color rgb="FFFF0000"/>
        <rFont val="Times New Roman"/>
        <family val="1"/>
      </rPr>
      <t>0 = No safeguards
1 = Medium safeguards
2= Strong Safeguards</t>
    </r>
  </si>
  <si>
    <r>
      <t xml:space="preserve">How often is the system upgraded? 
</t>
    </r>
    <r>
      <rPr>
        <sz val="11"/>
        <color rgb="FFFF0000"/>
        <rFont val="Times New Roman"/>
        <family val="1"/>
      </rPr>
      <t>0 = No Plan Articulated
2 = Pre determined Update protocool</t>
    </r>
  </si>
  <si>
    <r>
      <t xml:space="preserve">How are upgrades and new releases made available to CRS?
</t>
    </r>
    <r>
      <rPr>
        <sz val="11"/>
        <color rgb="FFFF0000"/>
        <rFont val="Times New Roman"/>
        <family val="1"/>
      </rPr>
      <t>0 = No Update Communication plan  in Place
2 = Update Communication plan in Place</t>
    </r>
    <r>
      <rPr>
        <sz val="11"/>
        <color theme="1"/>
        <rFont val="Times New Roman"/>
        <family val="1"/>
      </rPr>
      <t xml:space="preserve">
</t>
    </r>
  </si>
  <si>
    <r>
      <t xml:space="preserve">How and when will CRS be notified if any service is impacted by a systems failure?
</t>
    </r>
    <r>
      <rPr>
        <sz val="12"/>
        <color rgb="FFFF0000"/>
        <rFont val="Times New Roman"/>
        <family val="1"/>
      </rPr>
      <t>0 = Not immediate
2 = Immediately</t>
    </r>
    <r>
      <rPr>
        <sz val="12"/>
        <color theme="1"/>
        <rFont val="Times New Roman"/>
        <family val="1"/>
      </rPr>
      <t xml:space="preserve">
</t>
    </r>
  </si>
  <si>
    <r>
      <t xml:space="preserve">What back-up arrangements exist in event of system failures? 
</t>
    </r>
    <r>
      <rPr>
        <sz val="12"/>
        <color rgb="FFFF0000"/>
        <rFont val="Times New Roman"/>
        <family val="1"/>
      </rPr>
      <t>0 = More than Daily
1 = Daily
2 = Real time</t>
    </r>
  </si>
  <si>
    <r>
      <t xml:space="preserve">Where are your backup facilities?
</t>
    </r>
    <r>
      <rPr>
        <sz val="12"/>
        <color rgb="FFFF0000"/>
        <rFont val="Times New Roman"/>
        <family val="1"/>
      </rPr>
      <t>0 = No Back-up
1 = Just Server
2 = Cloud Based &amp; Server</t>
    </r>
  </si>
  <si>
    <r>
      <t xml:space="preserve">Can your system produce a monthly account statement?
</t>
    </r>
    <r>
      <rPr>
        <sz val="11"/>
        <color rgb="FFFF0000"/>
        <rFont val="Times New Roman"/>
        <family val="1"/>
      </rPr>
      <t>0=No
2 = Yes</t>
    </r>
    <r>
      <rPr>
        <sz val="11"/>
        <color theme="1"/>
        <rFont val="Times New Roman"/>
        <family val="1"/>
      </rPr>
      <t xml:space="preserve"> </t>
    </r>
  </si>
  <si>
    <r>
      <t xml:space="preserve">Are you able to provide real-time information on balances and transactions? 
</t>
    </r>
    <r>
      <rPr>
        <sz val="11"/>
        <color rgb="FFFF0000"/>
        <rFont val="Times New Roman"/>
        <family val="1"/>
      </rPr>
      <t>0 = No
2 = Yes</t>
    </r>
  </si>
  <si>
    <r>
      <t xml:space="preserve">Can the system be accessed via the Internet?
</t>
    </r>
    <r>
      <rPr>
        <sz val="11"/>
        <color rgb="FFFF0000"/>
        <rFont val="Times New Roman"/>
        <family val="1"/>
      </rPr>
      <t>0=No
2=Yes</t>
    </r>
  </si>
  <si>
    <r>
      <t xml:space="preserve">During what hours is the system accessible (specify the time zones)?
</t>
    </r>
    <r>
      <rPr>
        <sz val="11"/>
        <color rgb="FFFF0000"/>
        <rFont val="Times New Roman"/>
        <family val="1"/>
      </rPr>
      <t>0 = Not accesible
1 = Working Hours 8am-5pm
2 = 24 hours/ 7 days</t>
    </r>
  </si>
  <si>
    <r>
      <t xml:space="preserve">Would you be willing to consider using and/or linking your system to CRS’s electronic platform to manage disbursements? 
</t>
    </r>
    <r>
      <rPr>
        <sz val="11"/>
        <color rgb="FFFF0000"/>
        <rFont val="Times New Roman"/>
        <family val="1"/>
      </rPr>
      <t>0 = No
2 = Yes</t>
    </r>
  </si>
  <si>
    <r>
      <t xml:space="preserve">Does the provider or CRS assign passwords?
</t>
    </r>
    <r>
      <rPr>
        <sz val="11"/>
        <color rgb="FFFF0000"/>
        <rFont val="Times New Roman"/>
        <family val="1"/>
      </rPr>
      <t>0= No Passwords Assigned
1= FSP assigns passwords
2 = CRS assigns passwords</t>
    </r>
  </si>
  <si>
    <t>Security of Funds
(Process &amp; Policy)</t>
  </si>
  <si>
    <r>
      <t xml:space="preserve">Information included report
 - Individual Payment Details
 - Withdrawal amount (usage)
</t>
    </r>
    <r>
      <rPr>
        <sz val="11"/>
        <color rgb="FFFF0000"/>
        <rFont val="Times New Roman"/>
        <family val="1"/>
      </rPr>
      <t xml:space="preserve"> 0 = Neither
 1 = one of the two criteria
 2 = Both criteria</t>
    </r>
  </si>
  <si>
    <r>
      <rPr>
        <sz val="7"/>
        <color theme="1"/>
        <rFont val="Times New Roman"/>
        <family val="1"/>
      </rPr>
      <t xml:space="preserve"> </t>
    </r>
    <r>
      <rPr>
        <sz val="11"/>
        <color theme="1"/>
        <rFont val="Times New Roman"/>
        <family val="1"/>
      </rPr>
      <t xml:space="preserve">Are Beneficiaries required to have an account with you to receive payments
</t>
    </r>
    <r>
      <rPr>
        <sz val="11"/>
        <color rgb="FFFF0000"/>
        <rFont val="Times New Roman"/>
        <family val="1"/>
      </rPr>
      <t>0 = Account Necessary
2= No account necessary</t>
    </r>
  </si>
  <si>
    <r>
      <t xml:space="preserve">Explain what beneficiary onboarding is required, how this would be done and where 
</t>
    </r>
    <r>
      <rPr>
        <sz val="10"/>
        <color rgb="FFFF0000"/>
        <rFont val="Times New Roman"/>
        <family val="1"/>
      </rPr>
      <t>0 = No onboarding support
1 = branch level - beneficiary travels</t>
    </r>
    <r>
      <rPr>
        <sz val="10"/>
        <color theme="1"/>
        <rFont val="Times New Roman"/>
        <family val="1"/>
      </rPr>
      <t xml:space="preserve">
</t>
    </r>
    <r>
      <rPr>
        <sz val="10"/>
        <color rgb="FFFF0000"/>
        <rFont val="Times New Roman"/>
        <family val="1"/>
      </rPr>
      <t>2 = Sufficient Agents to Kebele for onboarding</t>
    </r>
    <r>
      <rPr>
        <sz val="10"/>
        <color theme="1"/>
        <rFont val="Times New Roman"/>
        <family val="1"/>
      </rPr>
      <t xml:space="preserve">
</t>
    </r>
  </si>
  <si>
    <r>
      <t xml:space="preserve">List all cash in/cash out access points (agents), locations, and number of staff/agents by location
</t>
    </r>
    <r>
      <rPr>
        <sz val="11"/>
        <color rgb="FFFF0000"/>
        <rFont val="Times New Roman"/>
        <family val="1"/>
      </rPr>
      <t>0 = No Agents at target areas
1 = Agents at Zonal level 
2 = Agents at Woreda level</t>
    </r>
  </si>
  <si>
    <r>
      <t xml:space="preserve">Explain if/how payments and services can be offered outside branches
</t>
    </r>
    <r>
      <rPr>
        <sz val="11"/>
        <color rgb="FFFF0000"/>
        <rFont val="Times New Roman"/>
        <family val="1"/>
      </rPr>
      <t>0 = Branch level only
1= Woreda level
2 = Kebele level</t>
    </r>
  </si>
  <si>
    <r>
      <t xml:space="preserve">Explain how payments can be enacted with/without network connectivity 
</t>
    </r>
    <r>
      <rPr>
        <sz val="11"/>
        <color rgb="FFFF0000"/>
        <rFont val="Times New Roman"/>
        <family val="1"/>
      </rPr>
      <t xml:space="preserve">0 = need network connectivityat lowest level
2 = Ability to collect and sync/No need for network
</t>
    </r>
  </si>
  <si>
    <r>
      <t xml:space="preserve">Can CRS set up dual security administrators?
</t>
    </r>
    <r>
      <rPr>
        <sz val="11"/>
        <color rgb="FFFF0000"/>
        <rFont val="Times New Roman"/>
        <family val="1"/>
      </rPr>
      <t>0 = No
2 = Yes</t>
    </r>
  </si>
  <si>
    <r>
      <t xml:space="preserve">How long is historical information retained?
</t>
    </r>
    <r>
      <rPr>
        <sz val="11"/>
        <color rgb="FFFF0000"/>
        <rFont val="Times New Roman"/>
        <family val="1"/>
      </rPr>
      <t>0 = less than 10 yrs
2= 10yrs or more</t>
    </r>
  </si>
  <si>
    <r>
      <t xml:space="preserve">Describe how your system generates reports on successful and unsuccessful transactions?
</t>
    </r>
    <r>
      <rPr>
        <sz val="11"/>
        <color rgb="FFFF0000"/>
        <rFont val="Times New Roman"/>
        <family val="1"/>
      </rPr>
      <t xml:space="preserve"> 0 = No report
1 = Either succesful or unsuccesful
2 = Both Successful and unsuccessful generated</t>
    </r>
  </si>
  <si>
    <r>
      <t xml:space="preserve">Do you use authentication and/or encryption technologies to communicate with customers?
</t>
    </r>
    <r>
      <rPr>
        <sz val="11"/>
        <color rgb="FFFF0000"/>
        <rFont val="Times New Roman"/>
        <family val="1"/>
      </rPr>
      <t>0 = NO
2 = Yes</t>
    </r>
  </si>
  <si>
    <r>
      <t xml:space="preserve">Security of funds once they are deposited into the account;
</t>
    </r>
    <r>
      <rPr>
        <sz val="11"/>
        <color rgb="FFFF0000"/>
        <rFont val="Times New Roman"/>
        <family val="1"/>
      </rPr>
      <t>0 = No security Protocols/No anomaly alerts/Funds not insured
1 = Some of these points</t>
    </r>
    <r>
      <rPr>
        <sz val="11"/>
        <rFont val="Times New Roman"/>
        <family val="1"/>
      </rPr>
      <t xml:space="preserve">
</t>
    </r>
    <r>
      <rPr>
        <sz val="11"/>
        <color rgb="FFFF0000"/>
        <rFont val="Times New Roman"/>
        <family val="1"/>
      </rPr>
      <t>2 = Security protocols &amp; anomaly alerts in place / funds insured</t>
    </r>
  </si>
  <si>
    <r>
      <rPr>
        <u/>
        <sz val="11"/>
        <color theme="1"/>
        <rFont val="Times New Roman"/>
        <family val="1"/>
      </rPr>
      <t>Service Disruption</t>
    </r>
    <r>
      <rPr>
        <sz val="11"/>
        <color theme="1"/>
        <rFont val="Times New Roman"/>
        <family val="1"/>
      </rPr>
      <t xml:space="preserve">:  How communication is conducted b/w CRS and the service provider 
</t>
    </r>
    <r>
      <rPr>
        <sz val="11"/>
        <color rgb="FFFF0000"/>
        <rFont val="Times New Roman"/>
        <family val="1"/>
      </rPr>
      <t>0 = No defined communication structure/focal point
1 = One focal point at Addis Level/Phone &amp; emails
2 = One focal point per geographic location/Phone &amp; emails</t>
    </r>
  </si>
  <si>
    <r>
      <t xml:space="preserve">Describe the staffing structure for this project
</t>
    </r>
    <r>
      <rPr>
        <sz val="11"/>
        <color rgb="FFFF0000"/>
        <rFont val="Times New Roman"/>
        <family val="1"/>
      </rPr>
      <t>0 = No defined structure
1 = Structure with one focal point 
2 = Structure with Adddis &amp; Field level focal points</t>
    </r>
  </si>
  <si>
    <r>
      <t xml:space="preserve">Provide details on the service provider's customer service and support availability and standards.
</t>
    </r>
    <r>
      <rPr>
        <sz val="11"/>
        <color rgb="FFFF0000"/>
        <rFont val="Times New Roman"/>
        <family val="1"/>
      </rPr>
      <t>0 = Not accesible
1 = Working Hours 8am-5pm
2 = 24 hours/ 7 days</t>
    </r>
    <r>
      <rPr>
        <sz val="11"/>
        <color theme="1"/>
        <rFont val="Times New Roman"/>
        <family val="1"/>
      </rPr>
      <t xml:space="preserve">
</t>
    </r>
  </si>
  <si>
    <r>
      <t xml:space="preserve">Discuss the resources (human and time) CRS is expected to commit.
</t>
    </r>
    <r>
      <rPr>
        <sz val="11"/>
        <color rgb="FFFF0000"/>
        <rFont val="Times New Roman"/>
        <family val="1"/>
      </rPr>
      <t>0 = CRS provides significant support
1 = CRS provides some support
2 = FSP Fully self-sustainable</t>
    </r>
    <r>
      <rPr>
        <sz val="11"/>
        <color theme="1"/>
        <rFont val="Times New Roman"/>
        <family val="1"/>
      </rPr>
      <t xml:space="preserve">
</t>
    </r>
  </si>
  <si>
    <r>
      <t xml:space="preserve">Is technical support provided within the country? Describe the structure of your technical support team.
</t>
    </r>
    <r>
      <rPr>
        <sz val="11"/>
        <color rgb="FFFF0000"/>
        <rFont val="Times New Roman"/>
        <family val="1"/>
      </rPr>
      <t>0 = No Tech support in country
1 = No tech support in country, but can travel to Eth.
2 = Tech support in country</t>
    </r>
  </si>
  <si>
    <r>
      <t xml:space="preserve">Explain the trouble shooting methods and solutions outlined for different scenarios:
 1) Beneficiaries with/without access to ID, 
 2) Beneficiaries with/without accounts, 
 3) Beneficiaries with/without physical access to bricks and mortar branches
 4) Who (CRS or FSP) is responsible for troubleshooting    transaction problems encountered by beneficiaries.
 5) Explain the timeframe for complaint/issue resolution.
 6) Beneficiaries who do not redeem or collect their transfer
</t>
    </r>
    <r>
      <rPr>
        <sz val="10"/>
        <color rgb="FFFF0000"/>
        <rFont val="Times New Roman"/>
        <family val="1"/>
      </rPr>
      <t>0 = No solutions provided
1 = Some solutions provided
2 = Solutions provided for all points</t>
    </r>
    <r>
      <rPr>
        <sz val="10"/>
        <rFont val="Times New Roman"/>
        <family val="1"/>
      </rPr>
      <t xml:space="preserve">
</t>
    </r>
  </si>
  <si>
    <r>
      <t xml:space="preserve">Does CRS need to have an account with the Service Provider for the project?
</t>
    </r>
    <r>
      <rPr>
        <sz val="11"/>
        <color rgb="FFFF0000"/>
        <rFont val="Times New Roman"/>
        <family val="1"/>
      </rPr>
      <t>0 = Account needed
2 = No Account needed</t>
    </r>
  </si>
  <si>
    <r>
      <rPr>
        <sz val="11"/>
        <rFont val="Times New Roman"/>
        <family val="1"/>
      </rPr>
      <t>Detail the training provided to CRS staff on the system</t>
    </r>
    <r>
      <rPr>
        <sz val="11"/>
        <color rgb="FFFF0000"/>
        <rFont val="Times New Roman"/>
        <family val="1"/>
      </rPr>
      <t xml:space="preserve">
0 = No training provided by FSP
2= Training Provided by FSP</t>
    </r>
    <r>
      <rPr>
        <sz val="11"/>
        <color theme="1"/>
        <rFont val="Times New Roman"/>
        <family val="1"/>
      </rPr>
      <t xml:space="preserve">
</t>
    </r>
  </si>
  <si>
    <r>
      <t xml:space="preserve">Details on training (if any) provided to the end user (payees/beneficiaries).
</t>
    </r>
    <r>
      <rPr>
        <sz val="11"/>
        <color rgb="FFFF0000"/>
        <rFont val="Times New Roman"/>
        <family val="1"/>
      </rPr>
      <t>0 = No training
2 = CRS &amp; FSP provided Training</t>
    </r>
  </si>
  <si>
    <r>
      <t xml:space="preserve">Explain when the electronic system was developed and specify the version of the system that is being offered.
</t>
    </r>
    <r>
      <rPr>
        <sz val="11"/>
        <color rgb="FFFF0000"/>
        <rFont val="Times New Roman"/>
        <family val="1"/>
      </rPr>
      <t>0 = System new and never tested
1 = System tested, but not updated
2 = System tested and updated</t>
    </r>
  </si>
  <si>
    <t>FSP SCORECARD - NonELECTRONIC</t>
  </si>
  <si>
    <r>
      <t xml:space="preserve">Agreement
</t>
    </r>
    <r>
      <rPr>
        <sz val="8"/>
        <rFont val="Georgia"/>
        <family val="1"/>
      </rPr>
      <t>Does the FSP provide a sample of service agreement 
0 Score = The FSP does not provide sample of service agreement
2 Score = The FSP provide sample of service agreement</t>
    </r>
  </si>
  <si>
    <r>
      <t xml:space="preserve">Past Experience and Reference </t>
    </r>
    <r>
      <rPr>
        <u/>
        <sz val="8"/>
        <rFont val="Georgia"/>
        <family val="1"/>
      </rPr>
      <t xml:space="preserve">
</t>
    </r>
    <r>
      <rPr>
        <sz val="8"/>
        <rFont val="Georgia"/>
        <family val="1"/>
      </rPr>
      <t>Does the FSP have experience with INGO, Gov't Agencies, UN and/or otehr International organizations delivering similar service?</t>
    </r>
    <r>
      <rPr>
        <b/>
        <sz val="8"/>
        <rFont val="Georgia"/>
        <family val="1"/>
      </rPr>
      <t xml:space="preserve">
   </t>
    </r>
    <r>
      <rPr>
        <sz val="8"/>
        <rFont val="Georgia"/>
        <family val="1"/>
      </rPr>
      <t>0 Score = No experiences and no references
    1 Score = Yes the FSP has mentioned it has experience but  does not indicate/submit list of reference.
    2 Score = Yes  the FSP has past experience and explained who it worked with and also indicated/submited list of references with contact information</t>
    </r>
  </si>
  <si>
    <t>Reviewers Name &amp; Signature:Arinze Okechukwu</t>
  </si>
  <si>
    <r>
      <t xml:space="preserve">Certificate of Licensing and Registration
</t>
    </r>
    <r>
      <rPr>
        <sz val="8"/>
        <rFont val="Georgia"/>
        <family val="1"/>
      </rPr>
      <t xml:space="preserve">Is the FSP legaly registered to provide financial service in the country and copy of registration and license is attached?
         </t>
    </r>
    <r>
      <rPr>
        <b/>
        <sz val="8"/>
        <rFont val="Georgia"/>
        <family val="1"/>
      </rPr>
      <t>0 Score</t>
    </r>
    <r>
      <rPr>
        <sz val="8"/>
        <rFont val="Georgia"/>
        <family val="1"/>
      </rPr>
      <t xml:space="preserve"> = The FSP is not regally registered 
 </t>
    </r>
    <r>
      <rPr>
        <b/>
        <sz val="8"/>
        <rFont val="Georgia"/>
        <family val="1"/>
      </rPr>
      <t xml:space="preserve">     2 Score</t>
    </r>
    <r>
      <rPr>
        <sz val="8"/>
        <rFont val="Georgia"/>
        <family val="1"/>
      </rPr>
      <t xml:space="preserve"> = The FSP is registered with evidence of  business license</t>
    </r>
  </si>
  <si>
    <r>
      <t xml:space="preserve">Organizational Overview
</t>
    </r>
    <r>
      <rPr>
        <sz val="8"/>
        <rFont val="Georgia"/>
        <family val="1"/>
      </rPr>
      <t xml:space="preserve">
</t>
    </r>
    <r>
      <rPr>
        <b/>
        <sz val="8"/>
        <rFont val="Georgia"/>
        <family val="1"/>
      </rPr>
      <t>b) Years in Business</t>
    </r>
    <r>
      <rPr>
        <sz val="8"/>
        <rFont val="Georgia"/>
        <family val="1"/>
      </rPr>
      <t xml:space="preserve">
0 Score = The FSP is newly established business of less than 2 Years 
1 Score = The FSP has been in the same business for 3 Yeasr
2 Score = The FSP has been in the same business for over 4 Years
</t>
    </r>
  </si>
  <si>
    <r>
      <t xml:space="preserve">Organizational Overview
a) Number of staff 
</t>
    </r>
    <r>
      <rPr>
        <sz val="8"/>
        <rFont val="Georgia"/>
        <family val="1"/>
      </rPr>
      <t xml:space="preserve">0 Score = FSP did not provide this information 
2 Score = FSP provided this information
</t>
    </r>
    <r>
      <rPr>
        <b/>
        <sz val="8"/>
        <rFont val="Georgia"/>
        <family val="1"/>
      </rPr>
      <t/>
    </r>
  </si>
  <si>
    <r>
      <t xml:space="preserve">Brochure, Catqlog and Booklet 
</t>
    </r>
    <r>
      <rPr>
        <sz val="8"/>
        <rFont val="Georgia"/>
        <family val="1"/>
      </rPr>
      <t xml:space="preserve">Does the FSP attached brochures, catalogs and booklets that illustrate the service provider's functions
0 Score = No 
2 Score = Yes 
</t>
    </r>
    <r>
      <rPr>
        <b/>
        <u/>
        <sz val="8"/>
        <rFont val="Georgia"/>
        <family val="1"/>
      </rPr>
      <t xml:space="preserve">
</t>
    </r>
  </si>
  <si>
    <t>Administrative Review</t>
  </si>
  <si>
    <t>FSP #4
Limited Score</t>
  </si>
  <si>
    <t>FSP#3
Weighted Score</t>
  </si>
  <si>
    <t>FSP#4
Weighted Score</t>
  </si>
  <si>
    <t>FSP#5
Weighted Score</t>
  </si>
  <si>
    <t>Section#3: Banking System &amp; Electronic Banking Reporting</t>
  </si>
  <si>
    <t>Section#2: Banking System &amp; Banking Reporting Non-Electronic</t>
  </si>
  <si>
    <t>FSP CODE</t>
  </si>
  <si>
    <t>FSP NAME</t>
  </si>
  <si>
    <t>ELECTRONIC/NONELECTRONIC</t>
  </si>
  <si>
    <t xml:space="preserve">FSP 5
TOTAL
Weight * Score
</t>
  </si>
  <si>
    <t xml:space="preserve">FSP 4
TOTAL
Weight * Score
</t>
  </si>
  <si>
    <t xml:space="preserve">FSP 4 
</t>
  </si>
  <si>
    <t xml:space="preserve">FSP 3
TOTAL
Weight * Score
</t>
  </si>
  <si>
    <t xml:space="preserve">FSP 2
TOTAL
Weight * Score
</t>
  </si>
  <si>
    <t xml:space="preserve">FSP 2 
</t>
  </si>
  <si>
    <t xml:space="preserve">FSP 1
TOTAL
Weight * Score
</t>
  </si>
  <si>
    <t xml:space="preserve">FSP 1
</t>
  </si>
  <si>
    <r>
      <t xml:space="preserve">Tax Regulation
</t>
    </r>
    <r>
      <rPr>
        <sz val="8"/>
        <rFont val="Georgia"/>
        <family val="1"/>
      </rPr>
      <t xml:space="preserve"> Is the FSP provide copy of its Tax Registration Certificate</t>
    </r>
    <r>
      <rPr>
        <b/>
        <sz val="8"/>
        <rFont val="Georgia"/>
        <family val="1"/>
      </rPr>
      <t xml:space="preserve">    
    </t>
    </r>
    <r>
      <rPr>
        <sz val="8"/>
        <rFont val="Georgia"/>
        <family val="1"/>
      </rPr>
      <t xml:space="preserve">0 Score = The FSP does not submit copy of Tax Registration Certificate   
    2 Score = The FSP submit copy of Tax Registration Certificate   </t>
    </r>
  </si>
  <si>
    <t xml:space="preserve">FSP#2
Weighted Score
</t>
  </si>
  <si>
    <t xml:space="preserve">FSP #5
Limited Score
</t>
  </si>
  <si>
    <t xml:space="preserve">FSP#5
Weighted Score
</t>
  </si>
  <si>
    <r>
      <t xml:space="preserve">Describe fund transfer process from CRS to Beneficiary
</t>
    </r>
    <r>
      <rPr>
        <sz val="11"/>
        <color rgb="FFFF0000"/>
        <rFont val="Times New Roman"/>
        <family val="1"/>
      </rPr>
      <t xml:space="preserve"> 0 = System not described
1 = System described, but not clearly
2 = System clearly described</t>
    </r>
  </si>
  <si>
    <r>
      <t xml:space="preserve">Is your organization able to make bulk transfers to multiple beneficiaries simultaneously?
</t>
    </r>
    <r>
      <rPr>
        <sz val="11"/>
        <color rgb="FFFF0000"/>
        <rFont val="Times New Roman"/>
        <family val="1"/>
      </rPr>
      <t>0 = Not able to make bulk transfer
2 = System able to make bulk transfer</t>
    </r>
  </si>
  <si>
    <r>
      <t xml:space="preserve">Is there a limit to the number of beneficiaries that can receive transfers per/month 
</t>
    </r>
    <r>
      <rPr>
        <sz val="11"/>
        <color rgb="FFFF0000"/>
        <rFont val="Times New Roman"/>
        <family val="1"/>
      </rPr>
      <t>0 = Less than 4000
1 = 4000
2 = 10,000+</t>
    </r>
  </si>
  <si>
    <r>
      <t xml:space="preserve">Is there a monetary ceiling for individual transfer amounts 
</t>
    </r>
    <r>
      <rPr>
        <sz val="11"/>
        <color rgb="FFFF0000"/>
        <rFont val="Times New Roman"/>
        <family val="1"/>
      </rPr>
      <t>0= Ceiling under 2100 Bir
1 = 2100 Bir +
2 = Unlimited</t>
    </r>
  </si>
  <si>
    <r>
      <t xml:space="preserve">Is there a total monetary ceiling of daily transfer limits? 
</t>
    </r>
    <r>
      <rPr>
        <sz val="11"/>
        <color rgb="FFFF0000"/>
        <rFont val="Times New Roman"/>
        <family val="1"/>
      </rPr>
      <t>0=Yes
1 = 5 Million Bir+ p/month
2 = NO</t>
    </r>
  </si>
  <si>
    <r>
      <t xml:space="preserve">How many days notice do you need to enact payments
</t>
    </r>
    <r>
      <rPr>
        <sz val="11"/>
        <color rgb="FFFF0000"/>
        <rFont val="Times New Roman"/>
        <family val="1"/>
      </rPr>
      <t>0 = More than 5 days
1 = 5 days
2= Less than 5 days</t>
    </r>
  </si>
  <si>
    <r>
      <t xml:space="preserve">What Specific types of IDs are accepted for beneficiaries to access funds
</t>
    </r>
    <r>
      <rPr>
        <sz val="11"/>
        <color rgb="FFFF0000"/>
        <rFont val="Times New Roman"/>
        <family val="1"/>
      </rPr>
      <t>0 = Govt Issue only 
2 = Government Issue &amp; Flexible alternatives</t>
    </r>
  </si>
  <si>
    <r>
      <t xml:space="preserve">Will the system automatically log off a user after a specified period of inactivity?
</t>
    </r>
    <r>
      <rPr>
        <sz val="11"/>
        <color rgb="FFFF0000"/>
        <rFont val="Times New Roman"/>
        <family val="1"/>
      </rPr>
      <t>0= No
2 = Yes</t>
    </r>
  </si>
  <si>
    <r>
      <t xml:space="preserve">Frequency at which reports can be generated and made available to CRS
</t>
    </r>
    <r>
      <rPr>
        <sz val="11"/>
        <color rgb="FFFF0000"/>
        <rFont val="Times New Roman"/>
        <family val="1"/>
      </rPr>
      <t xml:space="preserve"> 0 = No reporting
 1= Request Report from FSP (24 hours)
 2 = Real Time CRS Access</t>
    </r>
    <r>
      <rPr>
        <sz val="11"/>
        <color theme="1"/>
        <rFont val="Times New Roman"/>
        <family val="1"/>
      </rPr>
      <t xml:space="preserve">
</t>
    </r>
  </si>
  <si>
    <t>Transaction Tracking Capabilities</t>
  </si>
  <si>
    <r>
      <t xml:space="preserve">Explain how beneficiaries will be notified of payments 
 </t>
    </r>
    <r>
      <rPr>
        <sz val="11"/>
        <color rgb="FFFF0000"/>
        <rFont val="Times New Roman"/>
        <family val="1"/>
      </rPr>
      <t>0 = No SMS
 2 = SMS</t>
    </r>
  </si>
  <si>
    <r>
      <t xml:space="preserve">List all regions, zones and woredas and you could cover under the project
</t>
    </r>
    <r>
      <rPr>
        <sz val="11"/>
        <color rgb="FFFF0000"/>
        <rFont val="Times New Roman"/>
        <family val="1"/>
      </rPr>
      <t>0 = no match
1 = partial match
2 = 100% coverage</t>
    </r>
  </si>
  <si>
    <r>
      <t xml:space="preserve">How many days do you need to deploy agents?
</t>
    </r>
    <r>
      <rPr>
        <sz val="11"/>
        <color rgb="FFFF0000"/>
        <rFont val="Times New Roman"/>
        <family val="1"/>
      </rPr>
      <t xml:space="preserve">0= more than 3 days
1 = 2-3 days
2 = 1 day notificiation
</t>
    </r>
    <r>
      <rPr>
        <sz val="11"/>
        <color theme="1"/>
        <rFont val="Times New Roman"/>
        <family val="1"/>
      </rPr>
      <t xml:space="preserve">
</t>
    </r>
  </si>
  <si>
    <r>
      <t xml:space="preserve">Describe the process and policies you have for ensuring the privacy and security of beneficiary data/information involving their personal information and transactional history.
</t>
    </r>
    <r>
      <rPr>
        <sz val="11"/>
        <color rgb="FFFF0000"/>
        <rFont val="Times New Roman"/>
        <family val="1"/>
      </rPr>
      <t xml:space="preserve">0 = Information is shareable without consultation
2 = CRS has full control over all information sharing
</t>
    </r>
    <r>
      <rPr>
        <i/>
        <sz val="11"/>
        <color rgb="FFFF0000"/>
        <rFont val="Times New Roman"/>
        <family val="1"/>
      </rPr>
      <t>Full control = CRS must give consent  for information sharing</t>
    </r>
  </si>
  <si>
    <t>Insurance</t>
  </si>
  <si>
    <r>
      <t xml:space="preserve">Are funds insured?
</t>
    </r>
    <r>
      <rPr>
        <sz val="11"/>
        <color rgb="FFFF0000"/>
        <rFont val="Times New Roman"/>
        <family val="1"/>
      </rPr>
      <t>0= Funds not insured
1 = Insured with deductible
2 = Fully insured no deductible</t>
    </r>
  </si>
  <si>
    <r>
      <t xml:space="preserve">During what hours is technical support available?
</t>
    </r>
    <r>
      <rPr>
        <sz val="11"/>
        <color rgb="FFFF0000"/>
        <rFont val="Times New Roman"/>
        <family val="1"/>
      </rPr>
      <t>0 = No Technical support
1 = Working Hours 8am-5pm/ M-F
2 = 24 hours /7 days</t>
    </r>
  </si>
  <si>
    <r>
      <t xml:space="preserve">What is the reconciliation process for payments?
  A) List of beneficiaries
 B) Respective payment amounts for each beneficiary
 C) Payment documents/Receipts
 D) Summary of total payment
 E) Service fee calculation
</t>
    </r>
    <r>
      <rPr>
        <sz val="11"/>
        <color rgb="FFFF0000"/>
        <rFont val="Times New Roman"/>
        <family val="1"/>
      </rPr>
      <t>0 = follows none of the steps
1 = Follows some of the steps
2= Follows all steps</t>
    </r>
  </si>
  <si>
    <r>
      <t xml:space="preserve">a) Is an audit trail report available
</t>
    </r>
    <r>
      <rPr>
        <sz val="11"/>
        <color rgb="FFFF0000"/>
        <rFont val="Times New Roman"/>
        <family val="1"/>
      </rPr>
      <t>0 = No
2 =Yes</t>
    </r>
  </si>
  <si>
    <t xml:space="preserve">FSP #2
Limited Scor
</t>
  </si>
  <si>
    <t xml:space="preserve">FSP #3
Limited Score
</t>
  </si>
  <si>
    <t xml:space="preserve">FSP#3
Weighted Score
</t>
  </si>
  <si>
    <r>
      <t xml:space="preserve">Is your organization able to make bulk transfers to multiple beneficiaries simultaneously?
</t>
    </r>
    <r>
      <rPr>
        <sz val="11"/>
        <color rgb="FFFF0000"/>
        <rFont val="Times New Roman"/>
        <family val="1"/>
      </rPr>
      <t>0 = not able to make bulk transfer
2 = System able to make bulk transfer</t>
    </r>
  </si>
  <si>
    <r>
      <t xml:space="preserve">Is there a limit to the number of beneficiaries that can receive transfers per/month? 
</t>
    </r>
    <r>
      <rPr>
        <sz val="11"/>
        <color rgb="FFFF0000"/>
        <rFont val="Times New Roman"/>
        <family val="1"/>
      </rPr>
      <t>0 = Less than 4000
1 = 4000
2 = 10,000+</t>
    </r>
  </si>
  <si>
    <r>
      <t xml:space="preserve">Would you be willing to consider using and/or linking your system/process to CRS’s electronic platform to manage disbursements? 
</t>
    </r>
    <r>
      <rPr>
        <sz val="11"/>
        <color rgb="FFFF0000"/>
        <rFont val="Times New Roman"/>
        <family val="1"/>
      </rPr>
      <t>0 = No
2 = Yes</t>
    </r>
  </si>
  <si>
    <r>
      <t xml:space="preserve">How is CRS able to access account information  once ready
</t>
    </r>
    <r>
      <rPr>
        <sz val="11"/>
        <color rgb="FFFF0000"/>
        <rFont val="Times New Roman"/>
        <family val="1"/>
      </rPr>
      <t xml:space="preserve"> 0 = Hard copy only
 1= Soft copy Sent by FSP
 2 = CRS generated</t>
    </r>
  </si>
  <si>
    <r>
      <t xml:space="preserve">Are CRS funds insured?
</t>
    </r>
    <r>
      <rPr>
        <sz val="11"/>
        <color rgb="FFFF0000"/>
        <rFont val="Times New Roman"/>
        <family val="1"/>
      </rPr>
      <t>0= Funds not insured
1 = Insured with deductible
2 = Fully insured no deductible</t>
    </r>
  </si>
  <si>
    <r>
      <t xml:space="preserve">Instructions 
</t>
    </r>
    <r>
      <rPr>
        <sz val="11"/>
        <color theme="1"/>
        <rFont val="Calibri"/>
        <family val="2"/>
        <scheme val="minor"/>
      </rPr>
      <t xml:space="preserve">This scorecard is used as a decision making tool to provide justification as to the reason behind using a specific FSP Vendor within a specific community. </t>
    </r>
    <r>
      <rPr>
        <b/>
        <sz val="11"/>
        <color theme="1"/>
        <rFont val="Calibri"/>
        <family val="2"/>
        <scheme val="minor"/>
      </rPr>
      <t xml:space="preserve">
</t>
    </r>
    <r>
      <rPr>
        <sz val="11"/>
        <color theme="1"/>
        <rFont val="Calibri"/>
        <family val="2"/>
        <scheme val="minor"/>
      </rPr>
      <t>1) This document is an example and it will be important to design as per your specific operatin environment.
          a) The modalities are not exhaustive and should be contextualized 
          b) The questions should be reviewed with your team (including field officers) to make revisions. It is critical each member fo the bid   committee has the same understanding of the questions.
          c) The scoring should also be reviewed and decided with your team to ensure it matches the context
2) Programming, Finance, Operations and IT should be involved in the FSP Scorcard Comittee
3) The Scorecard is weighted, so it will be important to agree on the importance of each criteria
4) There will be an accompanying Interview questions tempolate that should be reviewed with the Bid Committe and populated by outstanding questions from the FSPs proposals</t>
    </r>
    <r>
      <rPr>
        <b/>
        <sz val="11"/>
        <color theme="1"/>
        <rFont val="Calibri"/>
        <family val="2"/>
        <scheme val="minor"/>
      </rPr>
      <t xml:space="preserve">
</t>
    </r>
  </si>
  <si>
    <r>
      <t xml:space="preserve">Is there a monetary ceiling for withdrawal amounts per beneficiary? 
</t>
    </r>
    <r>
      <rPr>
        <sz val="11"/>
        <color rgb="FFFF0000"/>
        <rFont val="Times New Roman"/>
        <family val="1"/>
      </rPr>
      <t>0= Ceiling under 2100 Bir
1 = 2100 Bir +
2 = Unlimited</t>
    </r>
  </si>
  <si>
    <r>
      <t xml:space="preserve"> Is there a limit on the number of daily transfers?
</t>
    </r>
    <r>
      <rPr>
        <sz val="11"/>
        <color rgb="FFFF0000"/>
        <rFont val="Times New Roman"/>
        <family val="1"/>
      </rPr>
      <t>0 = &lt; 4,000
1 = 4000-8,500
2 = 8,500+</t>
    </r>
  </si>
  <si>
    <r>
      <t xml:space="preserve">How many beneficiaries can receive payments in one day, week, and month 
</t>
    </r>
    <r>
      <rPr>
        <sz val="11"/>
        <color rgb="FFFF0000"/>
        <rFont val="Times New Roman"/>
        <family val="1"/>
      </rPr>
      <t>0 = &lt; 300/day , &lt; 2,100/week, &lt; 9,000/month
1 = 600/day, 4,200/week, 18,000/month
2 =  1,800/day</t>
    </r>
  </si>
  <si>
    <r>
      <t xml:space="preserve">Explain the disaster recovery plan for your system.
</t>
    </r>
    <r>
      <rPr>
        <sz val="12"/>
        <color rgb="FFFF0000"/>
        <rFont val="Times New Roman"/>
        <family val="1"/>
      </rPr>
      <t>0 = no plan in place
1 = plan in place, not clear/not enough details
2 = detailed plan in place</t>
    </r>
    <r>
      <rPr>
        <sz val="12"/>
        <color theme="1"/>
        <rFont val="Times New Roman"/>
        <family val="1"/>
      </rPr>
      <t xml:space="preserve">
</t>
    </r>
  </si>
  <si>
    <r>
      <t xml:space="preserve">How are beneficiaries/beneficiary accounts pre-verified before payment is enacted and the information provided to CRS once payments are made. 
</t>
    </r>
    <r>
      <rPr>
        <sz val="11"/>
        <color rgb="FFFF0000"/>
        <rFont val="Times New Roman"/>
        <family val="1"/>
      </rPr>
      <t>0 = no pre-verification test conducted, report of deposited money provided after 24 hours
1 = no pre-verification test conducted but report of deposited money provided within a few hours OR pre-verification conducted but report of deposited amounts provided after 24 hours
2 = all numbers/accounts are tested before payment is enacted, and a fail/success report is provided immediately post payment</t>
    </r>
  </si>
  <si>
    <r>
      <t xml:space="preserve">Provide a sample transaction statement.
</t>
    </r>
    <r>
      <rPr>
        <sz val="11"/>
        <color rgb="FFFF0000"/>
        <rFont val="Times New Roman"/>
        <family val="1"/>
      </rPr>
      <t>0 = did not provide sample or transaction statement information
1 = partial information and/or sample
2 = provided sample and includes account information, amount transferred, date transferred</t>
    </r>
  </si>
  <si>
    <r>
      <t xml:space="preserve">Explain the process for return of funds not received or collected by beneficiaries 
</t>
    </r>
    <r>
      <rPr>
        <sz val="11"/>
        <color rgb="FFFF0000"/>
        <rFont val="Times New Roman"/>
        <family val="1"/>
      </rPr>
      <t xml:space="preserve">0 = funds can't be returned/no explanation provided
1 = 
2 = funds are returned to CRS after review and reconciliation </t>
    </r>
  </si>
  <si>
    <r>
      <t xml:space="preserve">Process for enacting payments to non account holders
</t>
    </r>
    <r>
      <rPr>
        <sz val="11"/>
        <color rgb="FFFF0000"/>
        <rFont val="Times New Roman"/>
        <family val="1"/>
      </rPr>
      <t>0 = No process detailed
 2 = Process Detailed for non account holders</t>
    </r>
  </si>
  <si>
    <r>
      <t xml:space="preserve">Process for enacting payments for unregistered beneficiaries 
</t>
    </r>
    <r>
      <rPr>
        <sz val="11"/>
        <color rgb="FFFF0000"/>
        <rFont val="Times New Roman"/>
        <family val="1"/>
      </rPr>
      <t>0 = No process detailed
1 = Process detailed
2 = Process Detailed and explains that non registered do not receive funds unless prior approved by CRS</t>
    </r>
  </si>
  <si>
    <r>
      <t xml:space="preserve">What specific types of ID are accepted for beneficiaries to register an account
</t>
    </r>
    <r>
      <rPr>
        <sz val="11"/>
        <color rgb="FFFF0000"/>
        <rFont val="Times New Roman"/>
        <family val="1"/>
      </rPr>
      <t>0 = Government issued ID only
2= Government issued ID + flexibility for others</t>
    </r>
  </si>
  <si>
    <r>
      <t xml:space="preserve">How is liquidity managed at the field level?
</t>
    </r>
    <r>
      <rPr>
        <sz val="10"/>
        <color rgb="FFFF0000"/>
        <rFont val="Times New Roman"/>
        <family val="1"/>
      </rPr>
      <t>0 = provide a limit that doesn't meet the maximum amount planned for transfer</t>
    </r>
    <r>
      <rPr>
        <sz val="10"/>
        <color theme="1"/>
        <rFont val="Times New Roman"/>
        <family val="1"/>
      </rPr>
      <t xml:space="preserve">
</t>
    </r>
    <r>
      <rPr>
        <sz val="10"/>
        <color rgb="FFFF0000"/>
        <rFont val="Times New Roman"/>
        <family val="1"/>
      </rPr>
      <t>2 = assurance that all field-level agents have sufficient funds to match the planned transfers assuming that all beneficiaries will withdraw funds immedicately</t>
    </r>
    <r>
      <rPr>
        <sz val="10"/>
        <color theme="1"/>
        <rFont val="Times New Roman"/>
        <family val="1"/>
      </rPr>
      <t xml:space="preserve">
</t>
    </r>
  </si>
  <si>
    <r>
      <t xml:space="preserve">How long for passwords to expire?
</t>
    </r>
    <r>
      <rPr>
        <sz val="11"/>
        <color rgb="FFFF0000"/>
        <rFont val="Times New Roman"/>
        <family val="1"/>
      </rPr>
      <t>0=No expiration Date
1 = anywhere between 3 months and no expirates
2 = Expires 3 months or before</t>
    </r>
  </si>
  <si>
    <r>
      <t xml:space="preserve">Describe if an implementation manager and/or implementation team will be assigned to CRS. Describe the personnel assigned (e.g. position/title, location, experience).
</t>
    </r>
    <r>
      <rPr>
        <sz val="11"/>
        <color rgb="FFFF0000"/>
        <rFont val="Times New Roman"/>
        <family val="1"/>
      </rPr>
      <t>0 = no dedicated staff
1 = Addis/HQ level person only
2 = Addis/HQ level person assigned, plus woreda-level focal points</t>
    </r>
  </si>
  <si>
    <r>
      <t xml:space="preserve">Please describe how communication will be managed between CRS and your agency
</t>
    </r>
    <r>
      <rPr>
        <sz val="11"/>
        <color rgb="FFFF0000"/>
        <rFont val="Times New Roman"/>
        <family val="1"/>
      </rPr>
      <t>0 = formal letters during business hours only
1 = phone/email only during business hours
2 = phone, email, formal letters, availability beyond normal business hours</t>
    </r>
  </si>
  <si>
    <r>
      <t xml:space="preserve">What is the timeframe for FSPs to provide information on transactions and balances
</t>
    </r>
    <r>
      <rPr>
        <sz val="11"/>
        <color rgb="FFFF0000"/>
        <rFont val="Times New Roman"/>
        <family val="1"/>
      </rPr>
      <t>0 = more than weekly
1= weekly
2 = daily</t>
    </r>
  </si>
  <si>
    <r>
      <t xml:space="preserve">Does the provider or CRS assign passwords?
</t>
    </r>
    <r>
      <rPr>
        <b/>
        <i/>
        <sz val="11"/>
        <color rgb="FFFF0000"/>
        <rFont val="Times New Roman"/>
        <family val="1"/>
      </rPr>
      <t>0= No Passwords Assigned
1= FSP assigns passwords
2 = CRS assigns passwords</t>
    </r>
  </si>
  <si>
    <t xml:space="preserve">Explain the process for return of funds not received or collected by beneficiaries 
0 = funds can't be returned/no explanation provided
2 = funds are returned to CRS after review and reconciliation </t>
  </si>
  <si>
    <t>FSP 1</t>
  </si>
  <si>
    <t>FSP 2</t>
  </si>
  <si>
    <t>FSP 3</t>
  </si>
  <si>
    <t>FSP 4</t>
  </si>
  <si>
    <t>FSP 5</t>
  </si>
  <si>
    <t>FSP 6</t>
  </si>
  <si>
    <t>FSP 7</t>
  </si>
  <si>
    <t>NON ELECTRONIC</t>
  </si>
  <si>
    <t>ELECTRONIC</t>
  </si>
  <si>
    <t>FSP#7
Weighted Score</t>
  </si>
  <si>
    <t>FSP#6
Weighted Score</t>
  </si>
  <si>
    <t>FSP #5
Limited Score
Bunna</t>
  </si>
  <si>
    <t xml:space="preserve">FSP 6 
</t>
  </si>
  <si>
    <t xml:space="preserve">FSP 6
TOTAL
Weight * Score
</t>
  </si>
  <si>
    <t xml:space="preserve">FSP7
TOTAL
Weight * Score
</t>
  </si>
  <si>
    <t>FSP 5 
Bunna</t>
  </si>
  <si>
    <r>
      <t xml:space="preserve">If you do not provide real-time information, how often and when is information updated?
</t>
    </r>
    <r>
      <rPr>
        <sz val="11"/>
        <color rgb="FFFF0000"/>
        <rFont val="Times New Roman"/>
        <family val="1"/>
      </rPr>
      <t>0 = more than weekly
1= weekly
2 = daily/</t>
    </r>
    <r>
      <rPr>
        <b/>
        <sz val="11"/>
        <color rgb="FFFF0000"/>
        <rFont val="Times New Roman"/>
        <family val="1"/>
      </rPr>
      <t>N/A</t>
    </r>
  </si>
  <si>
    <r>
      <t xml:space="preserve">How are beneficiaries pre-verified before payment is and the information provided to CRS once payments are made. 
</t>
    </r>
    <r>
      <rPr>
        <sz val="11"/>
        <color rgb="FFFF0000"/>
        <rFont val="Times New Roman"/>
        <family val="1"/>
      </rPr>
      <t>0 = no pre-verification test conducted, report of deposited money provided after 24 hours
1 = no pre-verification test conducted but report of deposited money provided within a few hours OR pre-verification conducted but report of deposited amounts provided after 24 hours
2 = all numbers/accounts are tested before payment is enacted, and a fail/success report is provided immediately post payment</t>
    </r>
  </si>
  <si>
    <r>
      <t xml:space="preserve">Explain what beneficiary onboarding is required, how this would be done and where 
</t>
    </r>
    <r>
      <rPr>
        <sz val="10"/>
        <color rgb="FFFF0000"/>
        <rFont val="Times New Roman"/>
        <family val="1"/>
      </rPr>
      <t>0 = No onboarding support
1 = branch level - beneficiary travels</t>
    </r>
    <r>
      <rPr>
        <sz val="10"/>
        <color theme="1"/>
        <rFont val="Times New Roman"/>
        <family val="1"/>
      </rPr>
      <t xml:space="preserve">
</t>
    </r>
    <r>
      <rPr>
        <sz val="10"/>
        <color rgb="FFFF0000"/>
        <rFont val="Times New Roman"/>
        <family val="1"/>
      </rPr>
      <t>2 = Sufficient Agents to Kebele for onboarding</t>
    </r>
    <r>
      <rPr>
        <b/>
        <sz val="10"/>
        <color rgb="FFFF0000"/>
        <rFont val="Times New Roman"/>
        <family val="1"/>
      </rPr>
      <t>/no onboarding required</t>
    </r>
    <r>
      <rPr>
        <sz val="10"/>
        <color theme="1"/>
        <rFont val="Times New Roman"/>
        <family val="1"/>
      </rPr>
      <t xml:space="preserve">
</t>
    </r>
  </si>
  <si>
    <r>
      <t xml:space="preserve">Explain how beneficiaries will be notified of payments 
 </t>
    </r>
    <r>
      <rPr>
        <sz val="11"/>
        <color rgb="FFFF0000"/>
        <rFont val="Times New Roman"/>
        <family val="1"/>
      </rPr>
      <t>0 = No SMS
 2 = SMS</t>
    </r>
    <r>
      <rPr>
        <b/>
        <sz val="11"/>
        <color rgb="FFFF0000"/>
        <rFont val="Times New Roman"/>
        <family val="1"/>
      </rPr>
      <t xml:space="preserve"> - N/A</t>
    </r>
  </si>
  <si>
    <r>
      <t xml:space="preserve">What specific types of ID are accepted for beneficiaries to register an account
</t>
    </r>
    <r>
      <rPr>
        <sz val="11"/>
        <color rgb="FFFF0000"/>
        <rFont val="Times New Roman"/>
        <family val="1"/>
      </rPr>
      <t>0 = Government issued ID only
2= Government issued ID + flexibility for others</t>
    </r>
  </si>
  <si>
    <r>
      <t xml:space="preserve">How is liquidity managed at the field level?
</t>
    </r>
    <r>
      <rPr>
        <sz val="10"/>
        <color rgb="FFFF0000"/>
        <rFont val="Times New Roman"/>
        <family val="1"/>
      </rPr>
      <t>0 = provide a limit that doesn't meet the maximum amount planned for transfer
2 = assurance that all field-level agents have sufficient funds to match the planned transfers assuming that all beneficiaries will withdraw funds immedicately</t>
    </r>
    <r>
      <rPr>
        <sz val="10"/>
        <color theme="1"/>
        <rFont val="Times New Roman"/>
        <family val="1"/>
      </rPr>
      <t xml:space="preserve">
</t>
    </r>
  </si>
  <si>
    <r>
      <t xml:space="preserve">Explain how you would be able to adapt to a changing beneficiary numbers. 
</t>
    </r>
    <r>
      <rPr>
        <sz val="11"/>
        <color rgb="FFFF0000"/>
        <rFont val="Times New Roman"/>
        <family val="1"/>
      </rPr>
      <t>0 = no
2 = Yes
may want to discuss this scoring?</t>
    </r>
  </si>
  <si>
    <t>FSP #7
Limited Score
Postal Office</t>
  </si>
  <si>
    <t>FSP 7
Postal Office</t>
  </si>
  <si>
    <r>
      <t xml:space="preserve">Is technical support provided within the country? Describe the structure of your technical support team.
</t>
    </r>
    <r>
      <rPr>
        <sz val="11"/>
        <color rgb="FFFF0000"/>
        <rFont val="Times New Roman"/>
        <family val="1"/>
      </rPr>
      <t>0 = No Tech support in country
1 = No tech support in country, but can travel to Eth.
2 = Tech support in country/</t>
    </r>
    <r>
      <rPr>
        <b/>
        <sz val="11"/>
        <color rgb="FFFF0000"/>
        <rFont val="Times New Roman"/>
        <family val="1"/>
      </rPr>
      <t>NA</t>
    </r>
  </si>
  <si>
    <r>
      <rPr>
        <sz val="11"/>
        <rFont val="Times New Roman"/>
        <family val="1"/>
      </rPr>
      <t>Detail the training provided to CRS staff on the system</t>
    </r>
    <r>
      <rPr>
        <sz val="11"/>
        <color rgb="FFFF0000"/>
        <rFont val="Times New Roman"/>
        <family val="1"/>
      </rPr>
      <t xml:space="preserve">
0 = No training provided by FSP
2= Training Provided by FSP/</t>
    </r>
    <r>
      <rPr>
        <b/>
        <sz val="11"/>
        <color rgb="FFFF0000"/>
        <rFont val="Times New Roman"/>
        <family val="1"/>
      </rPr>
      <t>NA</t>
    </r>
    <r>
      <rPr>
        <sz val="11"/>
        <color theme="1"/>
        <rFont val="Times New Roman"/>
        <family val="1"/>
      </rPr>
      <t xml:space="preserve">
</t>
    </r>
  </si>
  <si>
    <t>FSP 3 
Lion Bank</t>
  </si>
  <si>
    <t>FSP #3
Limited Score
Lion Bank</t>
  </si>
  <si>
    <r>
      <t xml:space="preserve">Is CRS able to generate reports or does your organization generate reports for CRS
</t>
    </r>
    <r>
      <rPr>
        <sz val="11"/>
        <color rgb="FFFF0000"/>
        <rFont val="Times New Roman"/>
        <family val="1"/>
      </rPr>
      <t xml:space="preserve">0 = FSP Generates Report
</t>
    </r>
    <r>
      <rPr>
        <b/>
        <sz val="11"/>
        <color rgb="FFFF0000"/>
        <rFont val="Times New Roman"/>
        <family val="1"/>
      </rPr>
      <t>2</t>
    </r>
    <r>
      <rPr>
        <sz val="11"/>
        <color rgb="FFFF0000"/>
        <rFont val="Times New Roman"/>
        <family val="1"/>
      </rPr>
      <t xml:space="preserve"> - CRS Generates Report</t>
    </r>
  </si>
  <si>
    <r>
      <t xml:space="preserve">Explain how you would be able to adapt to a changing beneficiary numbers. 
</t>
    </r>
    <r>
      <rPr>
        <sz val="11"/>
        <color rgb="FFFF0000"/>
        <rFont val="Times New Roman"/>
        <family val="1"/>
      </rPr>
      <t>0 = no
1 = said yes, but no details
2 = Yes</t>
    </r>
  </si>
  <si>
    <t>FSP #1
Limited Score
CBE</t>
  </si>
  <si>
    <t>FSP #2
Limited Score
Awash</t>
  </si>
  <si>
    <t>FSP #6
Limited Score
Dire Union</t>
  </si>
  <si>
    <r>
      <t xml:space="preserve">Explain the trouble shooting methods and solutions outlined for different scenarios:
 1) Beneficiaries with/without access to ID, 
 2) Beneficiaries with/without accounts, 
 3) Beneficiaries with/without physical access to bricks and mortar branches
 4) Who (CRS or FSP) is responsible for troubleshooting    transaction problems encountered by beneficiaries.
 5) Explain the timeframe for complaint/issue resolution.
 6) Beneficiaries who do not redeem or collect their transfer
</t>
    </r>
    <r>
      <rPr>
        <sz val="10"/>
        <color rgb="FFFF0000"/>
        <rFont val="Times New Roman"/>
        <family val="1"/>
      </rPr>
      <t>0 = No solutions provided
1 = Some solutions provided
2 = Solutions provided for all points</t>
    </r>
    <r>
      <rPr>
        <sz val="10"/>
        <rFont val="Times New Roman"/>
        <family val="1"/>
      </rPr>
      <t xml:space="preserve">
</t>
    </r>
  </si>
  <si>
    <r>
      <t xml:space="preserve">During what hours is technical support available?
</t>
    </r>
    <r>
      <rPr>
        <sz val="11"/>
        <color rgb="FFFF0000"/>
        <rFont val="Times New Roman"/>
        <family val="1"/>
      </rPr>
      <t>0 = No Technical support
1 = Working Hours 8am-5pm/ M-F
2 = 24 hours /7 days/</t>
    </r>
    <r>
      <rPr>
        <b/>
        <sz val="11"/>
        <color rgb="FFFF0000"/>
        <rFont val="Times New Roman"/>
        <family val="1"/>
      </rPr>
      <t>N/A</t>
    </r>
  </si>
  <si>
    <r>
      <t xml:space="preserve">Can passwords be assigned an expiration date? 
If so, is the date assigned by you or CRS?
</t>
    </r>
    <r>
      <rPr>
        <sz val="11"/>
        <color rgb="FFFF0000"/>
        <rFont val="Times New Roman"/>
        <family val="1"/>
      </rPr>
      <t>0=NO
1=Yes – date not assigned by CRS
2=Yes, date assigned by CRS</t>
    </r>
  </si>
  <si>
    <r>
      <t xml:space="preserve">Can CRS assign a limit for the number of failed log-on attempts that disables the user?
</t>
    </r>
    <r>
      <rPr>
        <sz val="11"/>
        <color rgb="FFFF0000"/>
        <rFont val="Times New Roman"/>
        <family val="1"/>
      </rPr>
      <t>0=No
1=Yes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</si>
</sst>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8"/>
      <name val="Georgia"/>
      <family val="1"/>
    </font>
    <font>
      <b/>
      <i/>
      <sz val="8"/>
      <name val="Georgia"/>
      <family val="1"/>
    </font>
    <font>
      <sz val="8"/>
      <color theme="1"/>
      <name val="Georgia"/>
      <family val="1"/>
    </font>
    <font>
      <b/>
      <u/>
      <sz val="8"/>
      <name val="Georgia"/>
      <family val="1"/>
    </font>
    <font>
      <sz val="8"/>
      <name val="Georgia"/>
      <family val="1"/>
    </font>
    <font>
      <i/>
      <sz val="8"/>
      <name val="Georgia"/>
      <family val="1"/>
    </font>
    <font>
      <u/>
      <sz val="8"/>
      <name val="Georgia"/>
      <family val="1"/>
    </font>
    <font>
      <i/>
      <sz val="8"/>
      <color rgb="FFFF0000"/>
      <name val="Georgia"/>
      <family val="1"/>
    </font>
    <font>
      <b/>
      <i/>
      <u/>
      <sz val="8"/>
      <color rgb="FFFF0000"/>
      <name val="Georgia"/>
      <family val="1"/>
    </font>
    <font>
      <b/>
      <i/>
      <sz val="8"/>
      <color rgb="FFFF0000"/>
      <name val="Georgia"/>
      <family val="1"/>
    </font>
    <font>
      <b/>
      <u/>
      <sz val="11"/>
      <color theme="4" tint="-0.249977111117893"/>
      <name val="Georgia"/>
      <family val="1"/>
    </font>
    <font>
      <sz val="11"/>
      <color theme="1"/>
      <name val="Times New Roman"/>
      <family val="1"/>
    </font>
    <font>
      <b/>
      <sz val="11"/>
      <color theme="1"/>
      <name val="Times New Roman"/>
      <family val="1"/>
    </font>
    <font>
      <b/>
      <sz val="10"/>
      <color theme="1"/>
      <name val="Times New Roman"/>
      <family val="1"/>
    </font>
    <font>
      <sz val="7"/>
      <color theme="1"/>
      <name val="Times New Roman"/>
      <family val="1"/>
    </font>
    <font>
      <u/>
      <sz val="11"/>
      <color theme="1"/>
      <name val="Times New Roman"/>
      <family val="1"/>
    </font>
    <font>
      <b/>
      <sz val="10"/>
      <color theme="1"/>
      <name val="Cambria"/>
      <family val="1"/>
    </font>
    <font>
      <b/>
      <sz val="9"/>
      <color theme="1"/>
      <name val="Cambria"/>
      <family val="1"/>
    </font>
    <font>
      <b/>
      <sz val="8"/>
      <color theme="1"/>
      <name val="Cambria"/>
      <family val="1"/>
    </font>
    <font>
      <sz val="12"/>
      <color theme="1"/>
      <name val="Times New Roman"/>
      <family val="1"/>
    </font>
    <font>
      <b/>
      <sz val="9"/>
      <color theme="1"/>
      <name val="Times New Roman"/>
      <family val="1"/>
    </font>
    <font>
      <sz val="10"/>
      <color theme="1"/>
      <name val="Times New Roman"/>
      <family val="1"/>
    </font>
    <font>
      <sz val="11"/>
      <color rgb="FFFF0000"/>
      <name val="Times New Roman"/>
      <family val="1"/>
    </font>
    <font>
      <b/>
      <sz val="8"/>
      <color theme="0"/>
      <name val="Georgia"/>
      <family val="1"/>
    </font>
    <font>
      <b/>
      <sz val="9"/>
      <color theme="0"/>
      <name val="Times New Roman"/>
      <family val="1"/>
    </font>
    <font>
      <sz val="11"/>
      <color theme="0"/>
      <name val="Times New Roman"/>
      <family val="1"/>
    </font>
    <font>
      <sz val="8"/>
      <color theme="0"/>
      <name val="Georgia"/>
      <family val="1"/>
    </font>
    <font>
      <b/>
      <u/>
      <sz val="8"/>
      <color theme="0"/>
      <name val="Times New Roman"/>
      <family val="1"/>
    </font>
    <font>
      <sz val="10"/>
      <name val="Times New Roman"/>
      <family val="1"/>
    </font>
    <font>
      <sz val="11"/>
      <name val="Times New Roman"/>
      <family val="1"/>
    </font>
    <font>
      <b/>
      <sz val="9"/>
      <color theme="0"/>
      <name val="Georgia"/>
      <family val="1"/>
    </font>
    <font>
      <b/>
      <sz val="10"/>
      <color theme="0"/>
      <name val="Georgia"/>
      <family val="1"/>
    </font>
    <font>
      <b/>
      <sz val="10"/>
      <name val="Georgia"/>
      <family val="1"/>
    </font>
    <font>
      <sz val="10"/>
      <name val="Georgia"/>
      <family val="1"/>
    </font>
    <font>
      <sz val="10"/>
      <color theme="1"/>
      <name val="Georgia"/>
      <family val="1"/>
    </font>
    <font>
      <sz val="10"/>
      <color theme="0"/>
      <name val="Georgia"/>
      <family val="1"/>
    </font>
    <font>
      <b/>
      <sz val="8"/>
      <color theme="1"/>
      <name val="Georgia"/>
      <family val="1"/>
    </font>
    <font>
      <sz val="12"/>
      <color rgb="FFFF0000"/>
      <name val="Times New Roman"/>
      <family val="1"/>
    </font>
    <font>
      <sz val="10"/>
      <color rgb="FFFF0000"/>
      <name val="Times New Roman"/>
      <family val="1"/>
    </font>
    <font>
      <i/>
      <sz val="11"/>
      <color rgb="FFFF0000"/>
      <name val="Times New Roman"/>
      <family val="1"/>
    </font>
    <font>
      <b/>
      <i/>
      <sz val="11"/>
      <color theme="1"/>
      <name val="Times New Roman"/>
      <family val="1"/>
    </font>
    <font>
      <b/>
      <i/>
      <sz val="11"/>
      <color rgb="FFFF0000"/>
      <name val="Times New Roman"/>
      <family val="1"/>
    </font>
    <font>
      <b/>
      <sz val="11"/>
      <color rgb="FFFF0000"/>
      <name val="Times New Roman"/>
      <family val="1"/>
    </font>
    <font>
      <b/>
      <sz val="10"/>
      <color rgb="FFFF0000"/>
      <name val="Times New Roman"/>
      <family val="1"/>
    </font>
    <font>
      <sz val="8"/>
      <color rgb="FFFF0000"/>
      <name val="Georgia"/>
      <family val="1"/>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0000"/>
        <bgColor indexed="64"/>
      </patternFill>
    </fill>
  </fills>
  <borders count="3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thin">
        <color auto="1"/>
      </right>
      <top style="medium">
        <color indexed="64"/>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rgb="FF000000"/>
      </left>
      <right style="double">
        <color rgb="FF000000"/>
      </right>
      <top style="medium">
        <color rgb="FF000000"/>
      </top>
      <bottom/>
      <diagonal/>
    </border>
    <border>
      <left/>
      <right/>
      <top style="thin">
        <color auto="1"/>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top style="medium">
        <color indexed="64"/>
      </top>
      <bottom style="thin">
        <color auto="1"/>
      </bottom>
      <diagonal/>
    </border>
  </borders>
  <cellStyleXfs count="3">
    <xf numFmtId="0" fontId="0" fillId="0" borderId="0"/>
    <xf numFmtId="0" fontId="1" fillId="0" borderId="0"/>
    <xf numFmtId="43" fontId="1" fillId="0" borderId="0" applyFont="0" applyFill="0" applyBorder="0" applyAlignment="0" applyProtection="0"/>
  </cellStyleXfs>
  <cellXfs count="352">
    <xf numFmtId="0" fontId="0" fillId="0" borderId="0" xfId="0"/>
    <xf numFmtId="0" fontId="7" fillId="0" borderId="0" xfId="0" applyFont="1" applyBorder="1"/>
    <xf numFmtId="0" fontId="5" fillId="0" borderId="4" xfId="1" applyFont="1" applyBorder="1" applyAlignment="1">
      <alignment horizontal="center" vertical="center"/>
    </xf>
    <xf numFmtId="0" fontId="8" fillId="0" borderId="1" xfId="1" applyFont="1" applyBorder="1" applyAlignment="1">
      <alignment vertical="top" wrapText="1"/>
    </xf>
    <xf numFmtId="49" fontId="5" fillId="0" borderId="1" xfId="1" applyNumberFormat="1" applyFont="1" applyFill="1" applyBorder="1" applyAlignment="1">
      <alignment horizontal="center" vertical="center" wrapText="1"/>
    </xf>
    <xf numFmtId="49" fontId="9" fillId="7" borderId="1" xfId="1" applyNumberFormat="1" applyFont="1" applyFill="1" applyBorder="1" applyAlignment="1">
      <alignment vertical="center" wrapText="1"/>
    </xf>
    <xf numFmtId="49" fontId="9" fillId="9" borderId="1" xfId="1" applyNumberFormat="1" applyFont="1" applyFill="1" applyBorder="1" applyAlignment="1">
      <alignment vertical="center" wrapText="1"/>
    </xf>
    <xf numFmtId="49" fontId="9" fillId="11" borderId="1" xfId="1" applyNumberFormat="1" applyFont="1" applyFill="1" applyBorder="1" applyAlignment="1">
      <alignment vertical="center" wrapText="1"/>
    </xf>
    <xf numFmtId="49" fontId="9" fillId="5" borderId="5" xfId="1" applyNumberFormat="1" applyFont="1" applyFill="1" applyBorder="1" applyAlignment="1">
      <alignment vertical="center" wrapText="1"/>
    </xf>
    <xf numFmtId="49" fontId="9" fillId="5" borderId="0" xfId="1" applyNumberFormat="1" applyFont="1" applyFill="1" applyBorder="1" applyAlignment="1">
      <alignment vertical="center" wrapText="1"/>
    </xf>
    <xf numFmtId="0" fontId="9" fillId="0" borderId="0" xfId="1" applyFont="1" applyBorder="1" applyAlignment="1">
      <alignment vertical="center"/>
    </xf>
    <xf numFmtId="0" fontId="5" fillId="0" borderId="1" xfId="1" applyFont="1" applyBorder="1" applyAlignment="1">
      <alignment vertical="center" wrapText="1"/>
    </xf>
    <xf numFmtId="164" fontId="9" fillId="5" borderId="5" xfId="2" applyNumberFormat="1" applyFont="1" applyFill="1" applyBorder="1" applyAlignment="1">
      <alignment vertical="center"/>
    </xf>
    <xf numFmtId="0" fontId="7" fillId="5" borderId="0" xfId="0" applyFont="1" applyFill="1" applyBorder="1"/>
    <xf numFmtId="0" fontId="5" fillId="13" borderId="1" xfId="1" applyFont="1" applyFill="1" applyBorder="1" applyAlignment="1">
      <alignment vertical="center" wrapText="1"/>
    </xf>
    <xf numFmtId="49" fontId="5" fillId="5" borderId="1" xfId="1" applyNumberFormat="1" applyFont="1" applyFill="1" applyBorder="1" applyAlignment="1">
      <alignment horizontal="center" vertical="center" wrapText="1"/>
    </xf>
    <xf numFmtId="0" fontId="9" fillId="5" borderId="5" xfId="1" applyFont="1" applyFill="1" applyBorder="1" applyAlignment="1">
      <alignment vertical="center"/>
    </xf>
    <xf numFmtId="0" fontId="5" fillId="0" borderId="1" xfId="1" applyFont="1" applyFill="1" applyBorder="1" applyAlignment="1">
      <alignment vertical="center" wrapText="1"/>
    </xf>
    <xf numFmtId="0" fontId="9" fillId="5" borderId="5" xfId="1" applyFont="1" applyFill="1" applyBorder="1" applyAlignment="1">
      <alignment vertical="center" wrapText="1"/>
    </xf>
    <xf numFmtId="0" fontId="5" fillId="0" borderId="1" xfId="1" applyFont="1" applyBorder="1" applyAlignment="1">
      <alignment vertical="top" wrapText="1"/>
    </xf>
    <xf numFmtId="0" fontId="5" fillId="0" borderId="1" xfId="1" applyFont="1" applyBorder="1" applyAlignment="1">
      <alignment horizontal="left" vertical="center" wrapText="1"/>
    </xf>
    <xf numFmtId="0" fontId="5" fillId="6" borderId="1" xfId="1" applyFont="1" applyFill="1" applyBorder="1" applyAlignment="1">
      <alignment horizontal="center" vertical="center"/>
    </xf>
    <xf numFmtId="49" fontId="9" fillId="3" borderId="1" xfId="1" applyNumberFormat="1" applyFont="1" applyFill="1" applyBorder="1" applyAlignment="1">
      <alignment vertical="top" wrapText="1"/>
    </xf>
    <xf numFmtId="0" fontId="9" fillId="0" borderId="5" xfId="1" applyFont="1" applyBorder="1" applyAlignment="1">
      <alignment vertical="top"/>
    </xf>
    <xf numFmtId="49" fontId="9" fillId="0" borderId="1" xfId="1" applyNumberFormat="1" applyFont="1" applyFill="1" applyBorder="1" applyAlignment="1">
      <alignment vertical="top" wrapText="1"/>
    </xf>
    <xf numFmtId="49" fontId="9" fillId="0" borderId="1" xfId="1" applyNumberFormat="1" applyFont="1" applyBorder="1" applyAlignment="1">
      <alignment vertical="top" wrapText="1"/>
    </xf>
    <xf numFmtId="164" fontId="9" fillId="5" borderId="5" xfId="2" applyNumberFormat="1" applyFont="1" applyFill="1" applyBorder="1" applyAlignment="1">
      <alignment vertical="center" wrapText="1"/>
    </xf>
    <xf numFmtId="0" fontId="7" fillId="0" borderId="0" xfId="0" applyFont="1" applyFill="1" applyBorder="1"/>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15" fillId="0" borderId="1" xfId="1" applyFont="1" applyBorder="1" applyAlignment="1">
      <alignment vertical="top" wrapText="1"/>
    </xf>
    <xf numFmtId="49" fontId="5" fillId="0" borderId="1" xfId="1" applyNumberFormat="1" applyFont="1" applyFill="1" applyBorder="1" applyAlignment="1">
      <alignment vertical="center" wrapText="1"/>
    </xf>
    <xf numFmtId="2" fontId="9" fillId="7" borderId="1" xfId="1" applyNumberFormat="1" applyFont="1" applyFill="1" applyBorder="1" applyAlignment="1">
      <alignment vertical="center" wrapText="1"/>
    </xf>
    <xf numFmtId="2" fontId="9" fillId="3" borderId="1" xfId="1" applyNumberFormat="1" applyFont="1" applyFill="1" applyBorder="1" applyAlignment="1">
      <alignment vertical="top" wrapText="1"/>
    </xf>
    <xf numFmtId="2" fontId="9" fillId="11" borderId="1" xfId="1" applyNumberFormat="1" applyFont="1" applyFill="1" applyBorder="1" applyAlignment="1">
      <alignment vertical="center" wrapText="1"/>
    </xf>
    <xf numFmtId="2" fontId="9" fillId="9" borderId="1" xfId="1" applyNumberFormat="1" applyFont="1" applyFill="1" applyBorder="1" applyAlignment="1">
      <alignment vertical="center" wrapText="1"/>
    </xf>
    <xf numFmtId="2" fontId="9" fillId="0" borderId="20" xfId="1" applyNumberFormat="1" applyFont="1" applyFill="1" applyBorder="1" applyAlignment="1">
      <alignment vertical="center" wrapText="1"/>
    </xf>
    <xf numFmtId="2" fontId="9" fillId="0" borderId="0" xfId="1" applyNumberFormat="1" applyFont="1" applyFill="1" applyBorder="1" applyAlignment="1">
      <alignment vertical="center" wrapText="1"/>
    </xf>
    <xf numFmtId="2" fontId="9" fillId="0" borderId="21" xfId="1" applyNumberFormat="1" applyFont="1" applyFill="1" applyBorder="1" applyAlignment="1">
      <alignment vertical="center" wrapText="1"/>
    </xf>
    <xf numFmtId="0" fontId="0" fillId="0" borderId="1" xfId="0" applyBorder="1"/>
    <xf numFmtId="0" fontId="0" fillId="0" borderId="1" xfId="0" applyBorder="1" applyAlignment="1">
      <alignment wrapText="1"/>
    </xf>
    <xf numFmtId="49" fontId="9" fillId="13" borderId="1" xfId="1" applyNumberFormat="1" applyFont="1" applyFill="1" applyBorder="1" applyAlignment="1">
      <alignment vertical="center" wrapText="1"/>
    </xf>
    <xf numFmtId="2" fontId="9" fillId="13" borderId="1" xfId="1" applyNumberFormat="1" applyFont="1" applyFill="1" applyBorder="1" applyAlignment="1">
      <alignment vertical="center" wrapText="1"/>
    </xf>
    <xf numFmtId="0" fontId="5" fillId="3" borderId="22" xfId="1" applyFont="1" applyFill="1" applyBorder="1" applyAlignment="1">
      <alignment horizontal="center" vertical="center"/>
    </xf>
    <xf numFmtId="0" fontId="5" fillId="0" borderId="23" xfId="1" applyFont="1" applyBorder="1" applyAlignment="1">
      <alignment horizontal="center" vertical="center"/>
    </xf>
    <xf numFmtId="0" fontId="5" fillId="3" borderId="16" xfId="1" applyFont="1" applyFill="1" applyBorder="1" applyAlignment="1">
      <alignment horizontal="centerContinuous" vertical="top" wrapText="1"/>
    </xf>
    <xf numFmtId="49" fontId="5" fillId="12" borderId="19" xfId="1" applyNumberFormat="1" applyFont="1" applyFill="1" applyBorder="1" applyAlignment="1">
      <alignment vertical="center" wrapText="1"/>
    </xf>
    <xf numFmtId="49" fontId="5" fillId="13" borderId="19" xfId="1" applyNumberFormat="1" applyFont="1" applyFill="1" applyBorder="1" applyAlignment="1">
      <alignment vertical="center" wrapText="1"/>
    </xf>
    <xf numFmtId="49" fontId="5" fillId="3" borderId="19" xfId="1" applyNumberFormat="1" applyFont="1" applyFill="1" applyBorder="1" applyAlignment="1">
      <alignment vertical="center" wrapText="1"/>
    </xf>
    <xf numFmtId="0" fontId="5" fillId="2" borderId="0" xfId="1" applyFont="1" applyFill="1" applyBorder="1" applyAlignment="1">
      <alignment vertical="center"/>
    </xf>
    <xf numFmtId="0" fontId="5" fillId="3" borderId="27" xfId="1" applyFont="1" applyFill="1" applyBorder="1" applyAlignment="1">
      <alignment vertical="center"/>
    </xf>
    <xf numFmtId="49" fontId="5" fillId="3" borderId="26" xfId="1" applyNumberFormat="1" applyFont="1" applyFill="1" applyBorder="1" applyAlignment="1">
      <alignment wrapText="1"/>
    </xf>
    <xf numFmtId="49" fontId="5" fillId="8" borderId="19" xfId="1" applyNumberFormat="1" applyFont="1" applyFill="1" applyBorder="1" applyAlignment="1">
      <alignment vertical="center" wrapText="1"/>
    </xf>
    <xf numFmtId="49" fontId="5" fillId="10" borderId="19" xfId="1" applyNumberFormat="1" applyFont="1" applyFill="1" applyBorder="1" applyAlignment="1">
      <alignment vertical="center" wrapText="1"/>
    </xf>
    <xf numFmtId="0" fontId="5" fillId="3" borderId="23" xfId="1" applyFont="1" applyFill="1" applyBorder="1" applyAlignment="1">
      <alignment horizontal="center"/>
    </xf>
    <xf numFmtId="0" fontId="5" fillId="3" borderId="28" xfId="1" applyFont="1" applyFill="1" applyBorder="1" applyAlignment="1"/>
    <xf numFmtId="0" fontId="18" fillId="0" borderId="1" xfId="0" applyFont="1" applyBorder="1" applyAlignment="1">
      <alignment horizontal="centerContinuous" vertical="center" wrapText="1"/>
    </xf>
    <xf numFmtId="0" fontId="16" fillId="0" borderId="0" xfId="0" applyFont="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1" xfId="0" applyFont="1" applyBorder="1" applyAlignment="1">
      <alignment wrapText="1"/>
    </xf>
    <xf numFmtId="0" fontId="25" fillId="0" borderId="1" xfId="0" applyFont="1" applyBorder="1" applyAlignment="1">
      <alignment horizontal="left" vertical="center" wrapText="1"/>
    </xf>
    <xf numFmtId="0" fontId="5" fillId="0" borderId="23" xfId="1" applyFont="1" applyBorder="1" applyAlignment="1">
      <alignment horizontal="left" vertical="center" wrapText="1"/>
    </xf>
    <xf numFmtId="0" fontId="22" fillId="0" borderId="1" xfId="0" applyFont="1" applyBorder="1" applyAlignment="1">
      <alignment horizontal="left" vertical="center"/>
    </xf>
    <xf numFmtId="49" fontId="5" fillId="0" borderId="23" xfId="1" applyNumberFormat="1" applyFont="1" applyFill="1" applyBorder="1" applyAlignment="1">
      <alignment horizontal="center" vertical="center" wrapText="1"/>
    </xf>
    <xf numFmtId="0" fontId="24" fillId="0" borderId="1" xfId="0" applyFont="1" applyBorder="1" applyAlignment="1">
      <alignment vertical="center" wrapText="1"/>
    </xf>
    <xf numFmtId="0" fontId="22" fillId="0" borderId="1" xfId="0" applyFont="1" applyBorder="1" applyAlignment="1">
      <alignment horizontal="left" vertical="center" wrapText="1"/>
    </xf>
    <xf numFmtId="0" fontId="29" fillId="14" borderId="0" xfId="0" applyFont="1" applyFill="1" applyBorder="1" applyAlignment="1">
      <alignment vertical="center" wrapText="1"/>
    </xf>
    <xf numFmtId="0" fontId="30" fillId="14" borderId="0" xfId="0" applyFont="1" applyFill="1" applyAlignment="1">
      <alignment vertical="center" wrapText="1"/>
    </xf>
    <xf numFmtId="49" fontId="28" fillId="14" borderId="1" xfId="1" applyNumberFormat="1" applyFont="1" applyFill="1" applyBorder="1" applyAlignment="1">
      <alignment horizontal="center" vertical="center" wrapText="1"/>
    </xf>
    <xf numFmtId="49" fontId="31" fillId="14" borderId="1" xfId="1" applyNumberFormat="1" applyFont="1" applyFill="1" applyBorder="1" applyAlignment="1">
      <alignment vertical="center" wrapText="1"/>
    </xf>
    <xf numFmtId="2" fontId="31" fillId="14" borderId="1" xfId="1" applyNumberFormat="1" applyFont="1" applyFill="1" applyBorder="1" applyAlignment="1">
      <alignment vertical="center" wrapText="1"/>
    </xf>
    <xf numFmtId="0" fontId="28" fillId="14" borderId="4" xfId="1" applyFont="1" applyFill="1" applyBorder="1" applyAlignment="1">
      <alignment horizontal="left" vertical="center"/>
    </xf>
    <xf numFmtId="0" fontId="28" fillId="14" borderId="28" xfId="1" applyFont="1" applyFill="1" applyBorder="1" applyAlignment="1"/>
    <xf numFmtId="49" fontId="28" fillId="14" borderId="19" xfId="1" applyNumberFormat="1" applyFont="1" applyFill="1" applyBorder="1" applyAlignment="1">
      <alignment vertical="center" wrapText="1"/>
    </xf>
    <xf numFmtId="0" fontId="5" fillId="0" borderId="23" xfId="1" applyFont="1" applyBorder="1" applyAlignment="1">
      <alignment horizontal="center" vertical="center" wrapText="1"/>
    </xf>
    <xf numFmtId="0" fontId="5" fillId="0" borderId="1" xfId="1" applyFont="1" applyBorder="1" applyAlignment="1">
      <alignment horizontal="center" vertical="center"/>
    </xf>
    <xf numFmtId="0" fontId="28" fillId="14" borderId="23" xfId="1" applyFont="1" applyFill="1" applyBorder="1" applyAlignment="1">
      <alignment horizontal="center" vertical="center"/>
    </xf>
    <xf numFmtId="0" fontId="39" fillId="5" borderId="0" xfId="0" applyFont="1" applyFill="1" applyBorder="1"/>
    <xf numFmtId="0" fontId="39" fillId="0" borderId="0" xfId="0" applyFont="1" applyBorder="1"/>
    <xf numFmtId="0" fontId="5" fillId="0" borderId="23" xfId="1" applyFont="1" applyBorder="1" applyAlignment="1">
      <alignment vertical="center" wrapText="1"/>
    </xf>
    <xf numFmtId="0" fontId="5" fillId="0" borderId="23" xfId="1" applyFont="1" applyBorder="1" applyAlignment="1">
      <alignment vertical="center"/>
    </xf>
    <xf numFmtId="0" fontId="17" fillId="0" borderId="1" xfId="0" applyFont="1" applyBorder="1" applyAlignment="1">
      <alignment vertical="center" wrapText="1"/>
    </xf>
    <xf numFmtId="0" fontId="33" fillId="0" borderId="1" xfId="1" applyFont="1" applyBorder="1" applyAlignment="1">
      <alignment vertical="top" wrapText="1"/>
    </xf>
    <xf numFmtId="0" fontId="5" fillId="2" borderId="0" xfId="1" applyFont="1" applyFill="1" applyBorder="1" applyAlignment="1">
      <alignment vertical="center" wrapText="1"/>
    </xf>
    <xf numFmtId="0" fontId="5" fillId="3" borderId="26" xfId="1" applyFont="1" applyFill="1" applyBorder="1" applyAlignment="1">
      <alignment wrapText="1"/>
    </xf>
    <xf numFmtId="0" fontId="5" fillId="3" borderId="19" xfId="1" applyFont="1" applyFill="1" applyBorder="1" applyAlignment="1">
      <alignment horizontal="center" wrapText="1"/>
    </xf>
    <xf numFmtId="0" fontId="32" fillId="14" borderId="1" xfId="1" applyFont="1" applyFill="1" applyBorder="1" applyAlignment="1">
      <alignment vertical="top" wrapText="1"/>
    </xf>
    <xf numFmtId="0" fontId="34" fillId="0" borderId="1" xfId="1" applyFont="1" applyBorder="1" applyAlignment="1">
      <alignment vertical="top" wrapText="1"/>
    </xf>
    <xf numFmtId="0" fontId="16" fillId="0" borderId="1" xfId="0" applyFont="1" applyBorder="1" applyAlignment="1">
      <alignment horizontal="left" vertical="top" wrapText="1"/>
    </xf>
    <xf numFmtId="0" fontId="7" fillId="0" borderId="0" xfId="0" applyFont="1" applyBorder="1" applyAlignment="1">
      <alignment wrapText="1"/>
    </xf>
    <xf numFmtId="0" fontId="16" fillId="0" borderId="0" xfId="0" applyFont="1" applyBorder="1" applyAlignment="1">
      <alignment wrapText="1"/>
    </xf>
    <xf numFmtId="0" fontId="5" fillId="0" borderId="28" xfId="1" applyFont="1" applyBorder="1" applyAlignment="1">
      <alignment horizontal="center" vertical="center"/>
    </xf>
    <xf numFmtId="0" fontId="5" fillId="0" borderId="31" xfId="1" applyFont="1" applyBorder="1" applyAlignment="1">
      <alignment vertical="center"/>
    </xf>
    <xf numFmtId="0" fontId="36" fillId="14" borderId="32" xfId="1" applyFont="1" applyFill="1" applyBorder="1" applyAlignment="1">
      <alignment horizontal="left" vertical="center"/>
    </xf>
    <xf numFmtId="0" fontId="37" fillId="14" borderId="33" xfId="1" applyFont="1" applyFill="1" applyBorder="1" applyAlignment="1">
      <alignment horizontal="center" vertical="center"/>
    </xf>
    <xf numFmtId="0" fontId="37" fillId="14" borderId="18" xfId="1" applyFont="1" applyFill="1" applyBorder="1" applyAlignment="1">
      <alignment vertical="top" wrapText="1"/>
    </xf>
    <xf numFmtId="49" fontId="37" fillId="14" borderId="18" xfId="1" applyNumberFormat="1" applyFont="1" applyFill="1" applyBorder="1" applyAlignment="1">
      <alignment horizontal="center" vertical="center" wrapText="1"/>
    </xf>
    <xf numFmtId="49" fontId="38" fillId="14" borderId="18" xfId="1" applyNumberFormat="1" applyFont="1" applyFill="1" applyBorder="1" applyAlignment="1">
      <alignment vertical="center" wrapText="1"/>
    </xf>
    <xf numFmtId="2" fontId="38" fillId="14" borderId="18" xfId="1" applyNumberFormat="1" applyFont="1" applyFill="1" applyBorder="1" applyAlignment="1">
      <alignment vertical="center" wrapText="1"/>
    </xf>
    <xf numFmtId="0" fontId="35" fillId="14" borderId="28" xfId="1" applyFont="1" applyFill="1" applyBorder="1" applyAlignment="1">
      <alignment horizontal="left" vertical="center"/>
    </xf>
    <xf numFmtId="0" fontId="36" fillId="14" borderId="31" xfId="1" applyFont="1" applyFill="1" applyBorder="1" applyAlignment="1">
      <alignment horizontal="center" vertical="center"/>
    </xf>
    <xf numFmtId="0" fontId="36" fillId="14" borderId="19" xfId="1" applyFont="1" applyFill="1" applyBorder="1" applyAlignment="1">
      <alignment vertical="top" wrapText="1"/>
    </xf>
    <xf numFmtId="49" fontId="36" fillId="14" borderId="19" xfId="1" applyNumberFormat="1" applyFont="1" applyFill="1" applyBorder="1" applyAlignment="1">
      <alignment horizontal="center" vertical="center" wrapText="1"/>
    </xf>
    <xf numFmtId="49" fontId="40" fillId="14" borderId="19" xfId="1" applyNumberFormat="1" applyFont="1" applyFill="1" applyBorder="1" applyAlignment="1">
      <alignment vertical="center" wrapText="1"/>
    </xf>
    <xf numFmtId="2" fontId="40" fillId="14" borderId="19" xfId="1" applyNumberFormat="1" applyFont="1" applyFill="1" applyBorder="1" applyAlignment="1">
      <alignment vertical="center" wrapText="1"/>
    </xf>
    <xf numFmtId="0" fontId="5" fillId="0" borderId="2" xfId="1" applyFont="1" applyBorder="1" applyAlignment="1">
      <alignment horizontal="center" vertical="center"/>
    </xf>
    <xf numFmtId="0" fontId="5" fillId="0" borderId="22" xfId="1" applyFont="1" applyBorder="1" applyAlignment="1">
      <alignment vertical="center" wrapText="1"/>
    </xf>
    <xf numFmtId="0" fontId="16" fillId="0" borderId="9" xfId="0" applyFont="1" applyBorder="1" applyAlignment="1">
      <alignment vertical="center" wrapText="1"/>
    </xf>
    <xf numFmtId="49" fontId="5" fillId="0" borderId="16" xfId="1" applyNumberFormat="1" applyFont="1" applyFill="1" applyBorder="1" applyAlignment="1">
      <alignment horizontal="center" vertical="center" wrapText="1"/>
    </xf>
    <xf numFmtId="2" fontId="9" fillId="7" borderId="16" xfId="1" applyNumberFormat="1" applyFont="1" applyFill="1" applyBorder="1" applyAlignment="1">
      <alignment vertical="center" wrapText="1"/>
    </xf>
    <xf numFmtId="2" fontId="9" fillId="9" borderId="16" xfId="1" applyNumberFormat="1" applyFont="1" applyFill="1" applyBorder="1" applyAlignment="1">
      <alignment vertical="center" wrapText="1"/>
    </xf>
    <xf numFmtId="49" fontId="9" fillId="11" borderId="16" xfId="1" applyNumberFormat="1" applyFont="1" applyFill="1" applyBorder="1" applyAlignment="1">
      <alignment vertical="center" wrapText="1"/>
    </xf>
    <xf numFmtId="2" fontId="9" fillId="11" borderId="16" xfId="1" applyNumberFormat="1" applyFont="1" applyFill="1" applyBorder="1" applyAlignment="1">
      <alignment vertical="center" wrapText="1"/>
    </xf>
    <xf numFmtId="49" fontId="9" fillId="13" borderId="16" xfId="1" applyNumberFormat="1" applyFont="1" applyFill="1" applyBorder="1" applyAlignment="1">
      <alignment vertical="center" wrapText="1"/>
    </xf>
    <xf numFmtId="2" fontId="9" fillId="13" borderId="16" xfId="1" applyNumberFormat="1" applyFont="1" applyFill="1" applyBorder="1" applyAlignment="1">
      <alignment vertical="center" wrapText="1"/>
    </xf>
    <xf numFmtId="0" fontId="16" fillId="0" borderId="0" xfId="0" applyFont="1" applyBorder="1" applyAlignment="1">
      <alignment vertical="top" wrapText="1"/>
    </xf>
    <xf numFmtId="0" fontId="9" fillId="0" borderId="0" xfId="1" applyFont="1" applyBorder="1" applyAlignment="1">
      <alignment horizontal="center" vertical="top"/>
    </xf>
    <xf numFmtId="0" fontId="5" fillId="4" borderId="4" xfId="1" applyFont="1" applyFill="1" applyBorder="1" applyAlignment="1">
      <alignment horizontal="centerContinuous" vertical="top"/>
    </xf>
    <xf numFmtId="0" fontId="5" fillId="4" borderId="1" xfId="1" applyFont="1" applyFill="1" applyBorder="1" applyAlignment="1">
      <alignment horizontal="centerContinuous" vertical="top"/>
    </xf>
    <xf numFmtId="0" fontId="5" fillId="4" borderId="5" xfId="1" applyFont="1" applyFill="1" applyBorder="1" applyAlignment="1">
      <alignment horizontal="centerContinuous" vertical="top"/>
    </xf>
    <xf numFmtId="0" fontId="5" fillId="0" borderId="4" xfId="1" applyFont="1" applyBorder="1" applyAlignment="1">
      <alignment horizontal="centerContinuous" vertical="top" wrapText="1"/>
    </xf>
    <xf numFmtId="0" fontId="5" fillId="0" borderId="1" xfId="1" applyFont="1" applyBorder="1" applyAlignment="1">
      <alignment horizontal="centerContinuous" vertical="top" wrapText="1"/>
    </xf>
    <xf numFmtId="0" fontId="5" fillId="0" borderId="6" xfId="1" applyFont="1" applyBorder="1" applyAlignment="1">
      <alignment horizontal="centerContinuous" vertical="top" wrapText="1"/>
    </xf>
    <xf numFmtId="0" fontId="5" fillId="0" borderId="17" xfId="1" applyFont="1" applyBorder="1" applyAlignment="1">
      <alignment horizontal="centerContinuous" vertical="top" wrapText="1"/>
    </xf>
    <xf numFmtId="2" fontId="7" fillId="15" borderId="0" xfId="0" applyNumberFormat="1" applyFont="1" applyFill="1" applyBorder="1"/>
    <xf numFmtId="0" fontId="41" fillId="15" borderId="1" xfId="0" applyFont="1" applyFill="1" applyBorder="1" applyAlignment="1">
      <alignment horizontal="center" wrapText="1"/>
    </xf>
    <xf numFmtId="2" fontId="7" fillId="15" borderId="1" xfId="0" applyNumberFormat="1" applyFont="1" applyFill="1" applyBorder="1"/>
    <xf numFmtId="0" fontId="5" fillId="5" borderId="4" xfId="1" applyFont="1" applyFill="1" applyBorder="1" applyAlignment="1">
      <alignment horizontal="center" vertical="center"/>
    </xf>
    <xf numFmtId="0" fontId="16" fillId="5" borderId="1" xfId="0" applyFont="1" applyFill="1" applyBorder="1" applyAlignment="1">
      <alignment vertical="center" wrapText="1"/>
    </xf>
    <xf numFmtId="0" fontId="26" fillId="5" borderId="1" xfId="0" applyFont="1" applyFill="1" applyBorder="1" applyAlignment="1">
      <alignment wrapText="1"/>
    </xf>
    <xf numFmtId="0" fontId="18" fillId="5" borderId="1" xfId="0" applyFont="1" applyFill="1" applyBorder="1" applyAlignment="1">
      <alignment vertical="center" wrapText="1"/>
    </xf>
    <xf numFmtId="0" fontId="5" fillId="2" borderId="0" xfId="1" applyFont="1" applyFill="1" applyBorder="1" applyAlignment="1">
      <alignment horizontal="center" vertical="center"/>
    </xf>
    <xf numFmtId="0" fontId="0" fillId="0" borderId="0" xfId="0"/>
    <xf numFmtId="0" fontId="5" fillId="2" borderId="0" xfId="1" applyFont="1" applyFill="1" applyBorder="1" applyAlignment="1">
      <alignment horizontal="left" vertical="center"/>
    </xf>
    <xf numFmtId="0" fontId="0" fillId="0" borderId="0" xfId="0"/>
    <xf numFmtId="0" fontId="7" fillId="0" borderId="0" xfId="0" applyFont="1" applyBorder="1"/>
    <xf numFmtId="0" fontId="5" fillId="0" borderId="4" xfId="1" applyFont="1" applyBorder="1" applyAlignment="1">
      <alignment horizontal="center" vertical="center"/>
    </xf>
    <xf numFmtId="0" fontId="8" fillId="0" borderId="1" xfId="1" applyFont="1" applyBorder="1" applyAlignment="1">
      <alignment vertical="top" wrapText="1"/>
    </xf>
    <xf numFmtId="49" fontId="5" fillId="0" borderId="1" xfId="1" applyNumberFormat="1" applyFont="1" applyFill="1" applyBorder="1" applyAlignment="1">
      <alignment horizontal="center" vertical="center" wrapText="1"/>
    </xf>
    <xf numFmtId="49" fontId="9" fillId="7" borderId="1" xfId="1" applyNumberFormat="1" applyFont="1" applyFill="1" applyBorder="1" applyAlignment="1">
      <alignment vertical="center" wrapText="1"/>
    </xf>
    <xf numFmtId="49" fontId="9" fillId="9" borderId="1" xfId="1" applyNumberFormat="1" applyFont="1" applyFill="1" applyBorder="1" applyAlignment="1">
      <alignment vertical="center" wrapText="1"/>
    </xf>
    <xf numFmtId="49" fontId="9" fillId="11" borderId="1" xfId="1" applyNumberFormat="1" applyFont="1" applyFill="1" applyBorder="1" applyAlignment="1">
      <alignment vertical="center" wrapText="1"/>
    </xf>
    <xf numFmtId="49" fontId="9" fillId="5" borderId="5" xfId="1" applyNumberFormat="1" applyFont="1" applyFill="1" applyBorder="1" applyAlignment="1">
      <alignment vertical="center" wrapText="1"/>
    </xf>
    <xf numFmtId="49" fontId="9" fillId="5" borderId="0" xfId="1" applyNumberFormat="1" applyFont="1" applyFill="1" applyBorder="1" applyAlignment="1">
      <alignment vertical="center" wrapText="1"/>
    </xf>
    <xf numFmtId="0" fontId="9" fillId="0" borderId="0" xfId="1" applyFont="1" applyBorder="1" applyAlignment="1">
      <alignment vertical="center"/>
    </xf>
    <xf numFmtId="0" fontId="5" fillId="0" borderId="1" xfId="1" applyFont="1" applyBorder="1" applyAlignment="1">
      <alignment horizontal="left" vertical="center" wrapText="1"/>
    </xf>
    <xf numFmtId="0" fontId="5" fillId="6" borderId="1" xfId="1" applyFont="1" applyFill="1" applyBorder="1" applyAlignment="1">
      <alignment horizontal="center" vertical="center"/>
    </xf>
    <xf numFmtId="49" fontId="9" fillId="3" borderId="1" xfId="1" applyNumberFormat="1" applyFont="1" applyFill="1" applyBorder="1" applyAlignment="1">
      <alignment vertical="top" wrapText="1"/>
    </xf>
    <xf numFmtId="0" fontId="9" fillId="0" borderId="5" xfId="1" applyFont="1" applyBorder="1" applyAlignment="1">
      <alignment vertical="top"/>
    </xf>
    <xf numFmtId="49" fontId="9" fillId="0" borderId="1" xfId="1" applyNumberFormat="1" applyFont="1" applyFill="1" applyBorder="1" applyAlignment="1">
      <alignment vertical="top" wrapText="1"/>
    </xf>
    <xf numFmtId="49" fontId="9" fillId="0" borderId="1" xfId="1" applyNumberFormat="1" applyFont="1" applyBorder="1" applyAlignment="1">
      <alignment vertical="top" wrapText="1"/>
    </xf>
    <xf numFmtId="164" fontId="9" fillId="5" borderId="5" xfId="2" applyNumberFormat="1" applyFont="1" applyFill="1" applyBorder="1" applyAlignment="1">
      <alignment vertical="center" wrapText="1"/>
    </xf>
    <xf numFmtId="2" fontId="9" fillId="7" borderId="1" xfId="1" applyNumberFormat="1" applyFont="1" applyFill="1" applyBorder="1" applyAlignment="1">
      <alignment vertical="center" wrapText="1"/>
    </xf>
    <xf numFmtId="2" fontId="9" fillId="3" borderId="1" xfId="1" applyNumberFormat="1" applyFont="1" applyFill="1" applyBorder="1" applyAlignment="1">
      <alignment vertical="top" wrapText="1"/>
    </xf>
    <xf numFmtId="2" fontId="9" fillId="11" borderId="1" xfId="1" applyNumberFormat="1" applyFont="1" applyFill="1" applyBorder="1" applyAlignment="1">
      <alignment vertical="center" wrapText="1"/>
    </xf>
    <xf numFmtId="2" fontId="9" fillId="9" borderId="1" xfId="1" applyNumberFormat="1" applyFont="1" applyFill="1" applyBorder="1" applyAlignment="1">
      <alignment vertical="center" wrapText="1"/>
    </xf>
    <xf numFmtId="2" fontId="9" fillId="0" borderId="0" xfId="1" applyNumberFormat="1" applyFont="1" applyFill="1" applyBorder="1" applyAlignment="1">
      <alignment vertical="center" wrapText="1"/>
    </xf>
    <xf numFmtId="2" fontId="9" fillId="0" borderId="21" xfId="1" applyNumberFormat="1" applyFont="1" applyFill="1" applyBorder="1" applyAlignment="1">
      <alignment vertical="center" wrapText="1"/>
    </xf>
    <xf numFmtId="0" fontId="5" fillId="3" borderId="16" xfId="1" applyFont="1" applyFill="1" applyBorder="1" applyAlignment="1">
      <alignment horizontal="center" vertical="top" wrapText="1"/>
    </xf>
    <xf numFmtId="0" fontId="5" fillId="4" borderId="1" xfId="1" applyFont="1" applyFill="1" applyBorder="1" applyAlignment="1">
      <alignment horizontal="center" vertical="top"/>
    </xf>
    <xf numFmtId="0" fontId="5" fillId="3" borderId="35" xfId="1" applyFont="1" applyFill="1" applyBorder="1" applyAlignment="1">
      <alignment horizontal="center" vertical="top" wrapText="1"/>
    </xf>
    <xf numFmtId="49" fontId="5" fillId="11" borderId="19" xfId="1" applyNumberFormat="1" applyFont="1" applyFill="1" applyBorder="1" applyAlignment="1">
      <alignment horizontal="center" vertical="center" wrapText="1"/>
    </xf>
    <xf numFmtId="49" fontId="9" fillId="13" borderId="1" xfId="1" applyNumberFormat="1" applyFont="1" applyFill="1" applyBorder="1" applyAlignment="1">
      <alignment vertical="center" wrapText="1"/>
    </xf>
    <xf numFmtId="2" fontId="9" fillId="13" borderId="1" xfId="1" applyNumberFormat="1" applyFont="1" applyFill="1" applyBorder="1" applyAlignment="1">
      <alignment vertical="center" wrapText="1"/>
    </xf>
    <xf numFmtId="49" fontId="9" fillId="17" borderId="1" xfId="1" applyNumberFormat="1" applyFont="1" applyFill="1" applyBorder="1" applyAlignment="1">
      <alignment vertical="center" wrapText="1"/>
    </xf>
    <xf numFmtId="2" fontId="9" fillId="17" borderId="1" xfId="1" applyNumberFormat="1" applyFont="1" applyFill="1" applyBorder="1" applyAlignment="1">
      <alignment vertical="center" wrapText="1"/>
    </xf>
    <xf numFmtId="0" fontId="5" fillId="2" borderId="0" xfId="1" applyFont="1" applyFill="1" applyBorder="1" applyAlignment="1">
      <alignment horizontal="centerContinuous" vertical="center"/>
    </xf>
    <xf numFmtId="0" fontId="9" fillId="2" borderId="0" xfId="1" applyFont="1" applyFill="1" applyBorder="1" applyAlignment="1">
      <alignment horizontal="center" vertical="top" wrapText="1"/>
    </xf>
    <xf numFmtId="49" fontId="5" fillId="17" borderId="19" xfId="1" applyNumberFormat="1" applyFont="1" applyFill="1" applyBorder="1" applyAlignment="1">
      <alignment vertical="center" wrapText="1"/>
    </xf>
    <xf numFmtId="2" fontId="9" fillId="14" borderId="1" xfId="1" applyNumberFormat="1" applyFont="1" applyFill="1" applyBorder="1" applyAlignment="1">
      <alignment vertical="center" wrapText="1"/>
    </xf>
    <xf numFmtId="49" fontId="5" fillId="11" borderId="19" xfId="1" applyNumberFormat="1" applyFont="1" applyFill="1" applyBorder="1" applyAlignment="1">
      <alignment vertical="center" wrapText="1"/>
    </xf>
    <xf numFmtId="0" fontId="18" fillId="0" borderId="1" xfId="0" applyFont="1" applyBorder="1" applyAlignment="1">
      <alignment vertical="center" wrapText="1"/>
    </xf>
    <xf numFmtId="0" fontId="8" fillId="5" borderId="1" xfId="1" applyFont="1" applyFill="1" applyBorder="1" applyAlignment="1">
      <alignment vertical="top" wrapText="1"/>
    </xf>
    <xf numFmtId="0" fontId="5" fillId="14" borderId="23" xfId="1" applyFont="1" applyFill="1" applyBorder="1" applyAlignment="1">
      <alignment horizontal="center"/>
    </xf>
    <xf numFmtId="0" fontId="5" fillId="14" borderId="19" xfId="1" applyFont="1" applyFill="1" applyBorder="1" applyAlignment="1">
      <alignment horizontal="center" wrapText="1"/>
    </xf>
    <xf numFmtId="49" fontId="5" fillId="14" borderId="19" xfId="1" applyNumberFormat="1" applyFont="1" applyFill="1" applyBorder="1" applyAlignment="1">
      <alignment vertical="center" wrapText="1"/>
    </xf>
    <xf numFmtId="2" fontId="5" fillId="0" borderId="4" xfId="1" applyNumberFormat="1" applyFont="1" applyBorder="1" applyAlignment="1">
      <alignment horizontal="center" vertical="center"/>
    </xf>
    <xf numFmtId="0" fontId="0" fillId="3" borderId="1" xfId="0" applyFill="1" applyBorder="1" applyAlignment="1"/>
    <xf numFmtId="0" fontId="0" fillId="3" borderId="1" xfId="0" applyFill="1" applyBorder="1"/>
    <xf numFmtId="49" fontId="9" fillId="5" borderId="5" xfId="1" applyNumberFormat="1" applyFont="1" applyFill="1" applyBorder="1" applyAlignment="1">
      <alignment horizontal="left" vertical="center" wrapText="1"/>
    </xf>
    <xf numFmtId="164" fontId="9" fillId="5" borderId="5" xfId="2" applyNumberFormat="1" applyFont="1" applyFill="1" applyBorder="1" applyAlignment="1">
      <alignment horizontal="left" vertical="center" wrapText="1"/>
    </xf>
    <xf numFmtId="49" fontId="5" fillId="17" borderId="19" xfId="1" applyNumberFormat="1" applyFont="1" applyFill="1" applyBorder="1" applyAlignment="1">
      <alignment horizontal="center" vertical="center" wrapText="1"/>
    </xf>
    <xf numFmtId="49" fontId="5" fillId="14" borderId="19" xfId="1" applyNumberFormat="1" applyFont="1" applyFill="1" applyBorder="1" applyAlignment="1">
      <alignment horizontal="center" vertical="center" wrapText="1"/>
    </xf>
    <xf numFmtId="49" fontId="9" fillId="17" borderId="1" xfId="1" applyNumberFormat="1" applyFont="1" applyFill="1" applyBorder="1" applyAlignment="1">
      <alignment horizontal="center" vertical="center" wrapText="1"/>
    </xf>
    <xf numFmtId="49" fontId="31" fillId="14" borderId="1" xfId="1" applyNumberFormat="1" applyFont="1" applyFill="1" applyBorder="1" applyAlignment="1">
      <alignment horizontal="center" vertical="center" wrapText="1"/>
    </xf>
    <xf numFmtId="49" fontId="38" fillId="14" borderId="18" xfId="1" applyNumberFormat="1" applyFont="1" applyFill="1" applyBorder="1" applyAlignment="1">
      <alignment horizontal="center" vertical="center" wrapText="1"/>
    </xf>
    <xf numFmtId="49" fontId="9" fillId="17" borderId="16" xfId="1" applyNumberFormat="1" applyFont="1" applyFill="1" applyBorder="1" applyAlignment="1">
      <alignment horizontal="center" vertical="center" wrapText="1"/>
    </xf>
    <xf numFmtId="49" fontId="40" fillId="14" borderId="19" xfId="1" applyNumberFormat="1" applyFont="1" applyFill="1" applyBorder="1" applyAlignment="1">
      <alignment horizontal="center" vertical="center" wrapText="1"/>
    </xf>
    <xf numFmtId="0" fontId="7" fillId="0" borderId="0" xfId="0" applyFont="1" applyBorder="1" applyAlignment="1">
      <alignment horizontal="center"/>
    </xf>
    <xf numFmtId="0" fontId="5" fillId="2" borderId="0" xfId="1" applyFont="1" applyFill="1" applyBorder="1" applyAlignment="1">
      <alignment horizontal="left" vertical="center" wrapText="1"/>
    </xf>
    <xf numFmtId="0" fontId="5" fillId="3" borderId="25" xfId="1" applyFont="1" applyFill="1" applyBorder="1" applyAlignment="1">
      <alignment horizontal="left" wrapText="1"/>
    </xf>
    <xf numFmtId="0" fontId="5" fillId="14" borderId="25" xfId="1" applyFont="1" applyFill="1" applyBorder="1" applyAlignment="1">
      <alignment horizontal="left" wrapText="1"/>
    </xf>
    <xf numFmtId="0" fontId="9" fillId="5" borderId="5" xfId="1" applyFont="1" applyFill="1" applyBorder="1" applyAlignment="1">
      <alignment horizontal="left" vertical="center" wrapText="1"/>
    </xf>
    <xf numFmtId="0" fontId="31" fillId="14" borderId="5" xfId="1" applyFont="1" applyFill="1" applyBorder="1" applyAlignment="1">
      <alignment horizontal="left" vertical="center" wrapText="1"/>
    </xf>
    <xf numFmtId="0" fontId="38" fillId="14" borderId="34" xfId="1" applyFont="1" applyFill="1" applyBorder="1" applyAlignment="1">
      <alignment horizontal="left" vertical="center" wrapText="1"/>
    </xf>
    <xf numFmtId="0" fontId="9" fillId="5" borderId="3" xfId="1" applyFont="1" applyFill="1" applyBorder="1" applyAlignment="1">
      <alignment horizontal="left" vertical="center" wrapText="1"/>
    </xf>
    <xf numFmtId="0" fontId="40" fillId="14" borderId="25" xfId="1" applyFont="1" applyFill="1" applyBorder="1" applyAlignment="1">
      <alignment horizontal="left" vertical="center" wrapText="1"/>
    </xf>
    <xf numFmtId="0" fontId="7" fillId="0" borderId="0" xfId="0" applyFont="1" applyBorder="1" applyAlignment="1">
      <alignment horizontal="left" wrapText="1"/>
    </xf>
    <xf numFmtId="49" fontId="9" fillId="11" borderId="1" xfId="1" applyNumberFormat="1" applyFont="1" applyFill="1" applyBorder="1" applyAlignment="1">
      <alignment horizontal="center" vertical="center" wrapText="1"/>
    </xf>
    <xf numFmtId="2" fontId="9" fillId="0" borderId="0" xfId="1" applyNumberFormat="1" applyFont="1" applyFill="1" applyBorder="1" applyAlignment="1">
      <alignment horizontal="center" vertical="center" wrapText="1"/>
    </xf>
    <xf numFmtId="2" fontId="9" fillId="0" borderId="21" xfId="1" applyNumberFormat="1" applyFont="1" applyFill="1" applyBorder="1" applyAlignment="1">
      <alignment horizontal="center" vertical="center" wrapText="1"/>
    </xf>
    <xf numFmtId="49" fontId="9" fillId="3" borderId="1" xfId="1" applyNumberFormat="1" applyFont="1" applyFill="1" applyBorder="1" applyAlignment="1">
      <alignment horizontal="center" vertical="top" wrapText="1"/>
    </xf>
    <xf numFmtId="49" fontId="9" fillId="0" borderId="1" xfId="1" applyNumberFormat="1" applyFont="1" applyFill="1" applyBorder="1" applyAlignment="1">
      <alignment horizontal="center" vertical="top" wrapText="1"/>
    </xf>
    <xf numFmtId="0" fontId="0" fillId="0" borderId="0" xfId="0" applyAlignment="1">
      <alignment horizontal="center"/>
    </xf>
    <xf numFmtId="0" fontId="5" fillId="3" borderId="25" xfId="1" applyFont="1" applyFill="1" applyBorder="1" applyAlignment="1">
      <alignment wrapText="1"/>
    </xf>
    <xf numFmtId="0" fontId="5" fillId="14" borderId="25" xfId="1" applyFont="1" applyFill="1" applyBorder="1" applyAlignment="1">
      <alignment wrapText="1"/>
    </xf>
    <xf numFmtId="0" fontId="5" fillId="0" borderId="5" xfId="1" applyFont="1" applyFill="1" applyBorder="1" applyAlignment="1">
      <alignment horizontal="center" vertical="center" wrapText="1"/>
    </xf>
    <xf numFmtId="0" fontId="31" fillId="14" borderId="5" xfId="1" applyFont="1" applyFill="1" applyBorder="1" applyAlignment="1">
      <alignment vertical="center" wrapText="1"/>
    </xf>
    <xf numFmtId="0" fontId="5" fillId="3" borderId="24" xfId="1" applyFont="1" applyFill="1" applyBorder="1" applyAlignment="1">
      <alignment horizontal="center" wrapText="1"/>
    </xf>
    <xf numFmtId="49" fontId="5" fillId="10" borderId="19" xfId="1" applyNumberFormat="1" applyFont="1" applyFill="1" applyBorder="1" applyAlignment="1">
      <alignment horizontal="center" vertical="center" wrapText="1"/>
    </xf>
    <xf numFmtId="49" fontId="9" fillId="9" borderId="1" xfId="1" applyNumberFormat="1" applyFont="1" applyFill="1" applyBorder="1" applyAlignment="1">
      <alignment horizontal="center" vertical="center" wrapText="1"/>
    </xf>
    <xf numFmtId="49" fontId="9" fillId="9" borderId="16" xfId="1" applyNumberFormat="1" applyFont="1" applyFill="1" applyBorder="1" applyAlignment="1">
      <alignment horizontal="center" vertical="center" wrapText="1"/>
    </xf>
    <xf numFmtId="49" fontId="5" fillId="8" borderId="19" xfId="1" applyNumberFormat="1" applyFont="1" applyFill="1" applyBorder="1" applyAlignment="1">
      <alignment horizontal="center" vertical="center" wrapText="1"/>
    </xf>
    <xf numFmtId="49" fontId="9" fillId="7" borderId="1" xfId="1" applyNumberFormat="1" applyFont="1" applyFill="1" applyBorder="1" applyAlignment="1">
      <alignment horizontal="center" vertical="center" wrapText="1"/>
    </xf>
    <xf numFmtId="49" fontId="9" fillId="7" borderId="16" xfId="1" applyNumberFormat="1" applyFont="1" applyFill="1" applyBorder="1" applyAlignment="1">
      <alignment horizontal="center" vertical="center" wrapText="1"/>
    </xf>
    <xf numFmtId="0" fontId="21" fillId="0" borderId="0" xfId="0" applyFont="1" applyAlignment="1">
      <alignment vertical="center" wrapText="1"/>
    </xf>
    <xf numFmtId="0" fontId="5" fillId="3" borderId="23" xfId="1" applyFont="1" applyFill="1" applyBorder="1" applyAlignment="1">
      <alignment horizontal="center" vertical="center"/>
    </xf>
    <xf numFmtId="0" fontId="5" fillId="14" borderId="23" xfId="1" applyFont="1" applyFill="1" applyBorder="1" applyAlignment="1">
      <alignment horizontal="center" vertical="center"/>
    </xf>
    <xf numFmtId="0" fontId="22" fillId="0" borderId="1" xfId="0" applyFont="1" applyBorder="1" applyAlignment="1">
      <alignment vertical="center" wrapText="1"/>
    </xf>
    <xf numFmtId="0" fontId="7" fillId="0" borderId="0" xfId="0" applyFont="1" applyBorder="1" applyAlignment="1">
      <alignment vertical="center"/>
    </xf>
    <xf numFmtId="0" fontId="5" fillId="4" borderId="1" xfId="1" applyFont="1" applyFill="1" applyBorder="1" applyAlignment="1">
      <alignment horizontal="centerContinuous" vertical="center"/>
    </xf>
    <xf numFmtId="0" fontId="5" fillId="0" borderId="1" xfId="1" applyFont="1" applyBorder="1" applyAlignment="1">
      <alignment horizontal="centerContinuous" vertical="center" wrapText="1"/>
    </xf>
    <xf numFmtId="0" fontId="5" fillId="0" borderId="17" xfId="1" applyFont="1" applyBorder="1" applyAlignment="1">
      <alignment horizontal="centerContinuous" vertical="center" wrapText="1"/>
    </xf>
    <xf numFmtId="49" fontId="9" fillId="13" borderId="1" xfId="1" applyNumberFormat="1" applyFont="1" applyFill="1" applyBorder="1" applyAlignment="1">
      <alignment horizontal="center" vertical="center" wrapText="1"/>
    </xf>
    <xf numFmtId="0" fontId="5" fillId="5" borderId="23" xfId="1" applyFont="1" applyFill="1" applyBorder="1" applyAlignment="1">
      <alignment horizontal="left" vertical="center" wrapText="1"/>
    </xf>
    <xf numFmtId="0" fontId="5" fillId="5" borderId="23" xfId="1" applyFont="1" applyFill="1" applyBorder="1" applyAlignment="1">
      <alignment vertical="center" wrapText="1"/>
    </xf>
    <xf numFmtId="0" fontId="16" fillId="5" borderId="1" xfId="0" applyFont="1" applyFill="1" applyBorder="1" applyAlignment="1">
      <alignment wrapText="1"/>
    </xf>
    <xf numFmtId="49" fontId="5" fillId="16" borderId="19" xfId="1" applyNumberFormat="1" applyFont="1" applyFill="1" applyBorder="1" applyAlignment="1">
      <alignment vertical="center" wrapText="1"/>
    </xf>
    <xf numFmtId="49" fontId="9" fillId="16" borderId="1" xfId="1" applyNumberFormat="1" applyFont="1" applyFill="1" applyBorder="1" applyAlignment="1">
      <alignment vertical="center" wrapText="1"/>
    </xf>
    <xf numFmtId="2" fontId="9" fillId="16" borderId="1" xfId="1" applyNumberFormat="1" applyFont="1" applyFill="1" applyBorder="1" applyAlignment="1">
      <alignment vertical="center" wrapText="1"/>
    </xf>
    <xf numFmtId="49" fontId="9" fillId="16" borderId="1" xfId="1" applyNumberFormat="1" applyFont="1" applyFill="1" applyBorder="1" applyAlignment="1">
      <alignment horizontal="center" vertical="center" wrapText="1"/>
    </xf>
    <xf numFmtId="165" fontId="5" fillId="0" borderId="4" xfId="1" applyNumberFormat="1" applyFont="1" applyBorder="1" applyAlignment="1">
      <alignment horizontal="center" vertical="center"/>
    </xf>
    <xf numFmtId="49" fontId="9" fillId="16" borderId="16" xfId="1" applyNumberFormat="1" applyFont="1" applyFill="1" applyBorder="1" applyAlignment="1">
      <alignment horizontal="center" vertical="center" wrapText="1"/>
    </xf>
    <xf numFmtId="2" fontId="9" fillId="16" borderId="16" xfId="1" applyNumberFormat="1" applyFont="1" applyFill="1" applyBorder="1" applyAlignment="1">
      <alignment vertical="center" wrapText="1"/>
    </xf>
    <xf numFmtId="0" fontId="5" fillId="3" borderId="19" xfId="1" applyFont="1" applyFill="1" applyBorder="1" applyAlignment="1">
      <alignment horizontal="center" vertical="center" wrapText="1"/>
    </xf>
    <xf numFmtId="49" fontId="5" fillId="17" borderId="1" xfId="1" applyNumberFormat="1" applyFont="1" applyFill="1" applyBorder="1" applyAlignment="1">
      <alignment horizontal="center" vertical="center" wrapText="1"/>
    </xf>
    <xf numFmtId="0" fontId="16" fillId="17" borderId="1" xfId="0" applyFont="1" applyFill="1" applyBorder="1" applyAlignment="1">
      <alignment vertical="center" wrapText="1"/>
    </xf>
    <xf numFmtId="2" fontId="5" fillId="17" borderId="4" xfId="1" applyNumberFormat="1" applyFont="1" applyFill="1" applyBorder="1" applyAlignment="1">
      <alignment horizontal="center" vertical="center"/>
    </xf>
    <xf numFmtId="0" fontId="5" fillId="17" borderId="23" xfId="1" applyFont="1" applyFill="1" applyBorder="1" applyAlignment="1">
      <alignment horizontal="left" vertical="center"/>
    </xf>
    <xf numFmtId="49" fontId="6" fillId="5" borderId="1" xfId="1" applyNumberFormat="1" applyFont="1" applyFill="1" applyBorder="1" applyAlignment="1">
      <alignment horizontal="center" vertical="center" wrapText="1"/>
    </xf>
    <xf numFmtId="0" fontId="9" fillId="0" borderId="0" xfId="1" applyFont="1" applyBorder="1" applyAlignment="1">
      <alignment horizontal="center" vertical="top"/>
    </xf>
    <xf numFmtId="0" fontId="5" fillId="3" borderId="35" xfId="1" applyFont="1" applyFill="1" applyBorder="1" applyAlignment="1">
      <alignment horizontal="center" vertical="top" wrapText="1"/>
    </xf>
    <xf numFmtId="0" fontId="9" fillId="0" borderId="0" xfId="1" applyFont="1" applyBorder="1" applyAlignment="1">
      <alignment horizontal="center" vertical="top"/>
    </xf>
    <xf numFmtId="49" fontId="5" fillId="18" borderId="19" xfId="1" applyNumberFormat="1" applyFont="1" applyFill="1" applyBorder="1" applyAlignment="1">
      <alignment vertical="center" wrapText="1"/>
    </xf>
    <xf numFmtId="2" fontId="9" fillId="18" borderId="1" xfId="1" applyNumberFormat="1" applyFont="1" applyFill="1" applyBorder="1" applyAlignment="1">
      <alignment vertical="center" wrapText="1"/>
    </xf>
    <xf numFmtId="49" fontId="9" fillId="18" borderId="1" xfId="1" applyNumberFormat="1" applyFont="1" applyFill="1" applyBorder="1" applyAlignment="1">
      <alignment horizontal="center" vertical="center" wrapText="1"/>
    </xf>
    <xf numFmtId="49" fontId="9" fillId="18" borderId="1" xfId="1" applyNumberFormat="1" applyFont="1" applyFill="1" applyBorder="1" applyAlignment="1">
      <alignment vertical="center" wrapText="1"/>
    </xf>
    <xf numFmtId="49" fontId="9" fillId="18" borderId="16" xfId="1" applyNumberFormat="1" applyFont="1" applyFill="1" applyBorder="1" applyAlignment="1">
      <alignment horizontal="center" vertical="center" wrapText="1"/>
    </xf>
    <xf numFmtId="49" fontId="5" fillId="19" borderId="19" xfId="1" applyNumberFormat="1" applyFont="1" applyFill="1" applyBorder="1" applyAlignment="1">
      <alignment vertical="center" wrapText="1"/>
    </xf>
    <xf numFmtId="2" fontId="9" fillId="19" borderId="1" xfId="1" applyNumberFormat="1" applyFont="1" applyFill="1" applyBorder="1" applyAlignment="1">
      <alignment vertical="center" wrapText="1"/>
    </xf>
    <xf numFmtId="49" fontId="9" fillId="19" borderId="1" xfId="1" applyNumberFormat="1" applyFont="1" applyFill="1" applyBorder="1" applyAlignment="1">
      <alignment horizontal="center" vertical="center" wrapText="1"/>
    </xf>
    <xf numFmtId="49" fontId="9" fillId="19" borderId="16" xfId="1" applyNumberFormat="1" applyFont="1" applyFill="1" applyBorder="1" applyAlignment="1">
      <alignment horizontal="center" vertical="center" wrapText="1"/>
    </xf>
    <xf numFmtId="49" fontId="9" fillId="19" borderId="1" xfId="1" applyNumberFormat="1" applyFont="1" applyFill="1" applyBorder="1" applyAlignment="1">
      <alignment vertical="center" wrapText="1"/>
    </xf>
    <xf numFmtId="0" fontId="7" fillId="20" borderId="0" xfId="0" applyFont="1" applyFill="1" applyBorder="1"/>
    <xf numFmtId="49" fontId="9" fillId="14" borderId="1" xfId="1" applyNumberFormat="1" applyFont="1" applyFill="1" applyBorder="1" applyAlignment="1">
      <alignment vertical="center" wrapText="1"/>
    </xf>
    <xf numFmtId="49" fontId="9" fillId="14" borderId="1" xfId="1" applyNumberFormat="1" applyFont="1" applyFill="1" applyBorder="1" applyAlignment="1">
      <alignment horizontal="center" vertical="center" wrapText="1"/>
    </xf>
    <xf numFmtId="49" fontId="38" fillId="14" borderId="19" xfId="1" applyNumberFormat="1" applyFont="1" applyFill="1" applyBorder="1" applyAlignment="1">
      <alignment horizontal="center" vertical="center" wrapText="1"/>
    </xf>
    <xf numFmtId="0" fontId="9" fillId="0" borderId="0" xfId="0" applyFont="1" applyBorder="1"/>
    <xf numFmtId="0" fontId="49" fillId="5" borderId="5" xfId="1" applyFont="1" applyFill="1" applyBorder="1" applyAlignment="1">
      <alignment horizontal="left" vertical="center" wrapText="1"/>
    </xf>
    <xf numFmtId="2" fontId="5" fillId="0" borderId="4" xfId="1" applyNumberFormat="1" applyFont="1" applyFill="1" applyBorder="1" applyAlignment="1">
      <alignment horizontal="center" vertical="center"/>
    </xf>
    <xf numFmtId="0" fontId="5" fillId="0" borderId="30" xfId="1" applyFont="1" applyFill="1" applyBorder="1" applyAlignment="1">
      <alignment horizontal="left" vertical="center" wrapText="1"/>
    </xf>
    <xf numFmtId="0" fontId="9" fillId="0" borderId="5" xfId="1" applyFont="1" applyFill="1" applyBorder="1" applyAlignment="1">
      <alignment horizontal="left" vertical="center" wrapText="1"/>
    </xf>
    <xf numFmtId="0" fontId="21" fillId="5" borderId="0" xfId="0" applyFont="1" applyFill="1" applyAlignment="1">
      <alignment vertical="center"/>
    </xf>
    <xf numFmtId="0" fontId="34" fillId="5" borderId="1" xfId="1" applyFont="1" applyFill="1" applyBorder="1" applyAlignment="1">
      <alignment vertical="top" wrapText="1"/>
    </xf>
    <xf numFmtId="0" fontId="21" fillId="5" borderId="1" xfId="0" applyFont="1" applyFill="1" applyBorder="1" applyAlignment="1">
      <alignment vertical="center" wrapText="1"/>
    </xf>
    <xf numFmtId="0" fontId="26" fillId="5" borderId="1" xfId="0" applyFont="1" applyFill="1" applyBorder="1" applyAlignment="1">
      <alignment horizontal="left" vertical="top" wrapText="1"/>
    </xf>
    <xf numFmtId="2" fontId="5" fillId="5" borderId="4" xfId="1" applyNumberFormat="1" applyFont="1" applyFill="1" applyBorder="1" applyAlignment="1">
      <alignment horizontal="center" vertical="center"/>
    </xf>
    <xf numFmtId="0" fontId="5" fillId="5" borderId="23" xfId="1" applyFont="1" applyFill="1" applyBorder="1" applyAlignment="1">
      <alignment vertical="center"/>
    </xf>
    <xf numFmtId="0" fontId="16" fillId="5" borderId="1" xfId="0" applyFont="1" applyFill="1" applyBorder="1" applyAlignment="1">
      <alignment vertical="top" wrapText="1"/>
    </xf>
    <xf numFmtId="0" fontId="16" fillId="5" borderId="0" xfId="0" applyFont="1" applyFill="1" applyAlignment="1">
      <alignment vertical="center" wrapText="1"/>
    </xf>
    <xf numFmtId="0" fontId="18" fillId="5" borderId="0" xfId="0" applyFont="1" applyFill="1" applyAlignment="1">
      <alignment vertical="center" wrapText="1"/>
    </xf>
    <xf numFmtId="2" fontId="5" fillId="5" borderId="1" xfId="1" applyNumberFormat="1" applyFont="1" applyFill="1" applyBorder="1" applyAlignment="1">
      <alignment horizontal="center" vertical="center"/>
    </xf>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24" fillId="5" borderId="1" xfId="0" applyFont="1" applyFill="1" applyBorder="1" applyAlignment="1">
      <alignment vertical="center" wrapText="1"/>
    </xf>
    <xf numFmtId="0" fontId="5" fillId="5" borderId="1" xfId="1" applyFont="1" applyFill="1" applyBorder="1" applyAlignment="1">
      <alignment vertical="center" wrapText="1"/>
    </xf>
    <xf numFmtId="0" fontId="16" fillId="5" borderId="0" xfId="0" applyFont="1" applyFill="1" applyAlignment="1">
      <alignment wrapText="1"/>
    </xf>
    <xf numFmtId="0" fontId="5" fillId="5" borderId="23" xfId="1" applyFont="1" applyFill="1" applyBorder="1" applyAlignment="1">
      <alignment horizontal="left" vertical="center"/>
    </xf>
    <xf numFmtId="0" fontId="16" fillId="5" borderId="29" xfId="0" applyFont="1" applyFill="1" applyBorder="1" applyAlignment="1">
      <alignment horizontal="left" vertical="center" wrapText="1"/>
    </xf>
    <xf numFmtId="0" fontId="5" fillId="5" borderId="30" xfId="1" applyFont="1" applyFill="1" applyBorder="1" applyAlignment="1">
      <alignment horizontal="left" vertical="center" wrapText="1"/>
    </xf>
    <xf numFmtId="49" fontId="5" fillId="5" borderId="23" xfId="1" applyNumberFormat="1" applyFont="1" applyFill="1" applyBorder="1" applyAlignment="1">
      <alignment horizontal="center" vertical="center" wrapText="1"/>
    </xf>
    <xf numFmtId="0" fontId="25" fillId="5" borderId="1" xfId="0" applyFont="1" applyFill="1" applyBorder="1" applyAlignment="1">
      <alignment horizontal="left" vertical="center" wrapText="1"/>
    </xf>
    <xf numFmtId="0" fontId="5" fillId="5" borderId="2" xfId="1" applyFont="1" applyFill="1" applyBorder="1" applyAlignment="1">
      <alignment horizontal="center" vertical="center"/>
    </xf>
    <xf numFmtId="0" fontId="5" fillId="5" borderId="22" xfId="1" applyFont="1" applyFill="1" applyBorder="1" applyAlignment="1">
      <alignment vertical="center" wrapText="1"/>
    </xf>
    <xf numFmtId="0" fontId="16" fillId="5" borderId="9" xfId="0" applyFont="1" applyFill="1" applyBorder="1" applyAlignment="1">
      <alignment vertical="center" wrapText="1"/>
    </xf>
    <xf numFmtId="0" fontId="6" fillId="5" borderId="4" xfId="1" applyFont="1" applyFill="1" applyBorder="1" applyAlignment="1">
      <alignment horizontal="center" vertical="center"/>
    </xf>
    <xf numFmtId="0" fontId="6" fillId="5" borderId="23" xfId="1" applyFont="1" applyFill="1" applyBorder="1" applyAlignment="1">
      <alignment vertical="center" wrapText="1"/>
    </xf>
    <xf numFmtId="0" fontId="45" fillId="5" borderId="1" xfId="0" applyFont="1" applyFill="1" applyBorder="1" applyAlignment="1">
      <alignment wrapText="1"/>
    </xf>
    <xf numFmtId="165" fontId="5" fillId="5" borderId="4" xfId="1" applyNumberFormat="1" applyFont="1" applyFill="1" applyBorder="1" applyAlignment="1">
      <alignment horizontal="center" vertical="center"/>
    </xf>
    <xf numFmtId="0" fontId="5" fillId="5" borderId="23" xfId="1" applyFont="1" applyFill="1" applyBorder="1" applyAlignment="1">
      <alignment horizontal="center" vertical="center" wrapText="1"/>
    </xf>
    <xf numFmtId="0" fontId="21" fillId="5" borderId="0" xfId="0" applyFont="1" applyFill="1" applyAlignment="1">
      <alignment vertical="center" wrapText="1"/>
    </xf>
    <xf numFmtId="0" fontId="5" fillId="5" borderId="1" xfId="1" applyFont="1" applyFill="1" applyBorder="1" applyAlignment="1">
      <alignment horizontal="center" vertical="center"/>
    </xf>
    <xf numFmtId="0" fontId="5" fillId="5" borderId="1" xfId="1"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left" vertical="center"/>
    </xf>
    <xf numFmtId="0" fontId="2" fillId="0" borderId="8" xfId="0" applyFont="1" applyBorder="1" applyAlignment="1">
      <alignment horizontal="left" vertical="top" wrapText="1"/>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5" fillId="2" borderId="0"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1" xfId="1" applyFont="1" applyFill="1" applyBorder="1" applyAlignment="1">
      <alignment horizontal="center" vertical="center"/>
    </xf>
    <xf numFmtId="49" fontId="5" fillId="3" borderId="16"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0" fontId="5" fillId="3" borderId="3" xfId="1" applyFont="1" applyFill="1" applyBorder="1" applyAlignment="1">
      <alignment horizontal="center" vertical="center"/>
    </xf>
    <xf numFmtId="0" fontId="5" fillId="3" borderId="5" xfId="1" applyFont="1" applyFill="1" applyBorder="1" applyAlignment="1">
      <alignment horizontal="center" vertical="center"/>
    </xf>
    <xf numFmtId="49" fontId="5" fillId="8" borderId="1" xfId="1" applyNumberFormat="1" applyFont="1" applyFill="1" applyBorder="1" applyAlignment="1">
      <alignment horizontal="center" vertical="center" wrapText="1"/>
    </xf>
    <xf numFmtId="49" fontId="5" fillId="10" borderId="1" xfId="1" applyNumberFormat="1" applyFont="1" applyFill="1" applyBorder="1" applyAlignment="1">
      <alignment horizontal="center" vertical="center" wrapText="1"/>
    </xf>
    <xf numFmtId="49" fontId="5" fillId="12" borderId="1" xfId="1" applyNumberFormat="1" applyFont="1" applyFill="1" applyBorder="1" applyAlignment="1">
      <alignment horizontal="center" vertical="center" wrapText="1"/>
    </xf>
    <xf numFmtId="49" fontId="5" fillId="12" borderId="18" xfId="1" applyNumberFormat="1" applyFont="1" applyFill="1" applyBorder="1" applyAlignment="1">
      <alignment horizontal="center" vertical="center" wrapText="1"/>
    </xf>
    <xf numFmtId="49" fontId="5" fillId="12" borderId="19" xfId="1" applyNumberFormat="1" applyFont="1" applyFill="1" applyBorder="1" applyAlignment="1">
      <alignment horizontal="center" vertical="center" wrapText="1"/>
    </xf>
    <xf numFmtId="0" fontId="9" fillId="0" borderId="0" xfId="1" applyFont="1" applyBorder="1" applyAlignment="1">
      <alignment horizontal="center" vertical="top"/>
    </xf>
    <xf numFmtId="0" fontId="5" fillId="3" borderId="16" xfId="1" applyFont="1" applyFill="1" applyBorder="1" applyAlignment="1">
      <alignment horizontal="center" vertical="top" wrapText="1"/>
    </xf>
    <xf numFmtId="0" fontId="5" fillId="4" borderId="4" xfId="1" applyFont="1" applyFill="1" applyBorder="1" applyAlignment="1">
      <alignment horizontal="center" vertical="top"/>
    </xf>
    <xf numFmtId="0" fontId="5" fillId="4" borderId="1" xfId="1" applyFont="1" applyFill="1" applyBorder="1" applyAlignment="1">
      <alignment horizontal="center" vertical="top"/>
    </xf>
    <xf numFmtId="0" fontId="5" fillId="4" borderId="5" xfId="1" applyFont="1" applyFill="1" applyBorder="1" applyAlignment="1">
      <alignment horizontal="center" vertical="top"/>
    </xf>
    <xf numFmtId="0" fontId="5" fillId="2" borderId="4" xfId="1" applyFont="1" applyFill="1" applyBorder="1" applyAlignment="1">
      <alignment horizontal="left" vertical="top" wrapText="1"/>
    </xf>
    <xf numFmtId="0" fontId="5" fillId="2" borderId="1" xfId="1" applyFont="1" applyFill="1" applyBorder="1" applyAlignment="1">
      <alignment horizontal="left" vertical="top" wrapText="1"/>
    </xf>
    <xf numFmtId="0" fontId="9" fillId="2" borderId="1" xfId="1" applyFont="1" applyFill="1" applyBorder="1" applyAlignment="1">
      <alignment horizontal="center" vertical="top" wrapText="1"/>
    </xf>
    <xf numFmtId="0" fontId="9" fillId="2" borderId="5" xfId="1" applyFont="1" applyFill="1" applyBorder="1" applyAlignment="1">
      <alignment horizontal="center" vertical="top" wrapText="1"/>
    </xf>
    <xf numFmtId="0" fontId="5" fillId="0" borderId="4" xfId="1" applyFont="1" applyBorder="1" applyAlignment="1">
      <alignment horizontal="left" vertical="top"/>
    </xf>
    <xf numFmtId="0" fontId="5" fillId="0" borderId="1" xfId="1" applyFont="1" applyBorder="1" applyAlignment="1">
      <alignment horizontal="left" vertical="top"/>
    </xf>
    <xf numFmtId="0" fontId="5" fillId="0" borderId="6" xfId="1" applyFont="1" applyBorder="1" applyAlignment="1">
      <alignment horizontal="left" vertical="top"/>
    </xf>
    <xf numFmtId="0" fontId="5" fillId="0" borderId="17" xfId="1" applyFont="1" applyBorder="1" applyAlignment="1">
      <alignment horizontal="left" vertical="top"/>
    </xf>
    <xf numFmtId="0" fontId="9" fillId="2" borderId="17" xfId="1" applyFont="1" applyFill="1" applyBorder="1" applyAlignment="1">
      <alignment horizontal="center" vertical="top" wrapText="1"/>
    </xf>
    <xf numFmtId="0" fontId="9" fillId="2" borderId="7" xfId="1" applyFont="1" applyFill="1" applyBorder="1" applyAlignment="1">
      <alignment horizontal="center" vertical="top" wrapText="1"/>
    </xf>
    <xf numFmtId="0" fontId="9" fillId="0" borderId="9" xfId="1" applyFont="1" applyBorder="1" applyAlignment="1">
      <alignment horizontal="center" vertical="top"/>
    </xf>
    <xf numFmtId="49" fontId="5" fillId="13" borderId="1" xfId="1" applyNumberFormat="1" applyFont="1" applyFill="1" applyBorder="1" applyAlignment="1">
      <alignment horizontal="center" vertical="center" wrapText="1"/>
    </xf>
    <xf numFmtId="49" fontId="5" fillId="9" borderId="1" xfId="1" applyNumberFormat="1" applyFont="1" applyFill="1" applyBorder="1" applyAlignment="1">
      <alignment horizontal="center" vertical="center" wrapText="1"/>
    </xf>
    <xf numFmtId="0" fontId="5" fillId="4" borderId="36" xfId="1" applyFont="1" applyFill="1" applyBorder="1" applyAlignment="1">
      <alignment horizontal="center" vertical="top"/>
    </xf>
    <xf numFmtId="0" fontId="9" fillId="2" borderId="36" xfId="1" applyFont="1" applyFill="1" applyBorder="1" applyAlignment="1">
      <alignment horizontal="center" vertical="top" wrapText="1"/>
    </xf>
    <xf numFmtId="0" fontId="9" fillId="2" borderId="37" xfId="1" applyFont="1" applyFill="1" applyBorder="1" applyAlignment="1">
      <alignment horizontal="center" vertical="top" wrapText="1"/>
    </xf>
    <xf numFmtId="49" fontId="5" fillId="11" borderId="18" xfId="1" applyNumberFormat="1" applyFont="1" applyFill="1" applyBorder="1" applyAlignment="1">
      <alignment horizontal="center" vertical="center" wrapText="1"/>
    </xf>
    <xf numFmtId="49" fontId="5" fillId="11" borderId="19" xfId="1" applyNumberFormat="1" applyFont="1" applyFill="1" applyBorder="1" applyAlignment="1">
      <alignment horizontal="center" vertical="center" wrapText="1"/>
    </xf>
    <xf numFmtId="49" fontId="5" fillId="17" borderId="1" xfId="1" applyNumberFormat="1" applyFont="1" applyFill="1" applyBorder="1" applyAlignment="1">
      <alignment horizontal="center" vertical="center" wrapText="1"/>
    </xf>
    <xf numFmtId="49" fontId="5" fillId="11" borderId="1" xfId="1" applyNumberFormat="1" applyFont="1" applyFill="1" applyBorder="1" applyAlignment="1">
      <alignment horizontal="center" vertical="center" wrapText="1"/>
    </xf>
    <xf numFmtId="49" fontId="5" fillId="18" borderId="1" xfId="1" applyNumberFormat="1" applyFont="1" applyFill="1" applyBorder="1" applyAlignment="1">
      <alignment horizontal="center" vertical="center" wrapText="1"/>
    </xf>
    <xf numFmtId="49" fontId="5" fillId="19" borderId="1" xfId="1" applyNumberFormat="1" applyFont="1" applyFill="1" applyBorder="1" applyAlignment="1">
      <alignment horizontal="center" vertical="center" wrapText="1"/>
    </xf>
    <xf numFmtId="0" fontId="5" fillId="3" borderId="35" xfId="1" applyFont="1" applyFill="1" applyBorder="1" applyAlignment="1">
      <alignment horizontal="center" vertical="top" wrapText="1"/>
    </xf>
    <xf numFmtId="0" fontId="5" fillId="3" borderId="38" xfId="1" applyFont="1" applyFill="1" applyBorder="1" applyAlignment="1">
      <alignment horizontal="center" vertical="top" wrapText="1"/>
    </xf>
    <xf numFmtId="0" fontId="5" fillId="3" borderId="22" xfId="1" applyFont="1" applyFill="1" applyBorder="1" applyAlignment="1">
      <alignment horizontal="center" vertical="top" wrapText="1"/>
    </xf>
    <xf numFmtId="49" fontId="9" fillId="2" borderId="17" xfId="1" applyNumberFormat="1" applyFont="1" applyFill="1" applyBorder="1" applyAlignment="1">
      <alignment horizontal="left" vertical="top" wrapText="1"/>
    </xf>
    <xf numFmtId="49" fontId="9" fillId="2" borderId="7" xfId="1" applyNumberFormat="1" applyFont="1" applyFill="1" applyBorder="1" applyAlignment="1">
      <alignment horizontal="left" vertical="top" wrapText="1"/>
    </xf>
  </cellXfs>
  <cellStyles count="3">
    <cellStyle name="Comma" xfId="2" builtinId="3"/>
    <cellStyle name="Normal" xfId="0" builtinId="0"/>
    <cellStyle name="Normal 2" xfId="1" xr:uid="{00000000-0005-0000-0000-000002000000}"/>
  </cellStyles>
  <dxfs count="0"/>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O20"/>
  <sheetViews>
    <sheetView showGridLines="0" workbookViewId="0">
      <selection activeCell="B21" sqref="B21"/>
    </sheetView>
  </sheetViews>
  <sheetFormatPr defaultRowHeight="15" x14ac:dyDescent="0.25"/>
  <sheetData>
    <row r="2" spans="2:15" ht="15.75" thickBot="1" x14ac:dyDescent="0.3"/>
    <row r="3" spans="2:15" x14ac:dyDescent="0.25">
      <c r="B3" s="297" t="s">
        <v>185</v>
      </c>
      <c r="C3" s="298"/>
      <c r="D3" s="298"/>
      <c r="E3" s="298"/>
      <c r="F3" s="298"/>
      <c r="G3" s="298"/>
      <c r="H3" s="298"/>
      <c r="I3" s="298"/>
      <c r="J3" s="298"/>
      <c r="K3" s="298"/>
      <c r="L3" s="298"/>
      <c r="M3" s="298"/>
      <c r="N3" s="298"/>
      <c r="O3" s="299"/>
    </row>
    <row r="4" spans="2:15" x14ac:dyDescent="0.25">
      <c r="B4" s="300"/>
      <c r="C4" s="301"/>
      <c r="D4" s="301"/>
      <c r="E4" s="301"/>
      <c r="F4" s="301"/>
      <c r="G4" s="301"/>
      <c r="H4" s="301"/>
      <c r="I4" s="301"/>
      <c r="J4" s="301"/>
      <c r="K4" s="301"/>
      <c r="L4" s="301"/>
      <c r="M4" s="301"/>
      <c r="N4" s="301"/>
      <c r="O4" s="302"/>
    </row>
    <row r="5" spans="2:15" x14ac:dyDescent="0.25">
      <c r="B5" s="300"/>
      <c r="C5" s="301"/>
      <c r="D5" s="301"/>
      <c r="E5" s="301"/>
      <c r="F5" s="301"/>
      <c r="G5" s="301"/>
      <c r="H5" s="301"/>
      <c r="I5" s="301"/>
      <c r="J5" s="301"/>
      <c r="K5" s="301"/>
      <c r="L5" s="301"/>
      <c r="M5" s="301"/>
      <c r="N5" s="301"/>
      <c r="O5" s="302"/>
    </row>
    <row r="6" spans="2:15" x14ac:dyDescent="0.25">
      <c r="B6" s="300"/>
      <c r="C6" s="301"/>
      <c r="D6" s="301"/>
      <c r="E6" s="301"/>
      <c r="F6" s="301"/>
      <c r="G6" s="301"/>
      <c r="H6" s="301"/>
      <c r="I6" s="301"/>
      <c r="J6" s="301"/>
      <c r="K6" s="301"/>
      <c r="L6" s="301"/>
      <c r="M6" s="301"/>
      <c r="N6" s="301"/>
      <c r="O6" s="302"/>
    </row>
    <row r="7" spans="2:15" x14ac:dyDescent="0.25">
      <c r="B7" s="300"/>
      <c r="C7" s="301"/>
      <c r="D7" s="301"/>
      <c r="E7" s="301"/>
      <c r="F7" s="301"/>
      <c r="G7" s="301"/>
      <c r="H7" s="301"/>
      <c r="I7" s="301"/>
      <c r="J7" s="301"/>
      <c r="K7" s="301"/>
      <c r="L7" s="301"/>
      <c r="M7" s="301"/>
      <c r="N7" s="301"/>
      <c r="O7" s="302"/>
    </row>
    <row r="8" spans="2:15" x14ac:dyDescent="0.25">
      <c r="B8" s="300"/>
      <c r="C8" s="301"/>
      <c r="D8" s="301"/>
      <c r="E8" s="301"/>
      <c r="F8" s="301"/>
      <c r="G8" s="301"/>
      <c r="H8" s="301"/>
      <c r="I8" s="301"/>
      <c r="J8" s="301"/>
      <c r="K8" s="301"/>
      <c r="L8" s="301"/>
      <c r="M8" s="301"/>
      <c r="N8" s="301"/>
      <c r="O8" s="302"/>
    </row>
    <row r="9" spans="2:15" x14ac:dyDescent="0.25">
      <c r="B9" s="300"/>
      <c r="C9" s="301"/>
      <c r="D9" s="301"/>
      <c r="E9" s="301"/>
      <c r="F9" s="301"/>
      <c r="G9" s="301"/>
      <c r="H9" s="301"/>
      <c r="I9" s="301"/>
      <c r="J9" s="301"/>
      <c r="K9" s="301"/>
      <c r="L9" s="301"/>
      <c r="M9" s="301"/>
      <c r="N9" s="301"/>
      <c r="O9" s="302"/>
    </row>
    <row r="10" spans="2:15" x14ac:dyDescent="0.25">
      <c r="B10" s="300"/>
      <c r="C10" s="301"/>
      <c r="D10" s="301"/>
      <c r="E10" s="301"/>
      <c r="F10" s="301"/>
      <c r="G10" s="301"/>
      <c r="H10" s="301"/>
      <c r="I10" s="301"/>
      <c r="J10" s="301"/>
      <c r="K10" s="301"/>
      <c r="L10" s="301"/>
      <c r="M10" s="301"/>
      <c r="N10" s="301"/>
      <c r="O10" s="302"/>
    </row>
    <row r="11" spans="2:15" x14ac:dyDescent="0.25">
      <c r="B11" s="300"/>
      <c r="C11" s="301"/>
      <c r="D11" s="301"/>
      <c r="E11" s="301"/>
      <c r="F11" s="301"/>
      <c r="G11" s="301"/>
      <c r="H11" s="301"/>
      <c r="I11" s="301"/>
      <c r="J11" s="301"/>
      <c r="K11" s="301"/>
      <c r="L11" s="301"/>
      <c r="M11" s="301"/>
      <c r="N11" s="301"/>
      <c r="O11" s="302"/>
    </row>
    <row r="12" spans="2:15" x14ac:dyDescent="0.25">
      <c r="B12" s="300"/>
      <c r="C12" s="301"/>
      <c r="D12" s="301"/>
      <c r="E12" s="301"/>
      <c r="F12" s="301"/>
      <c r="G12" s="301"/>
      <c r="H12" s="301"/>
      <c r="I12" s="301"/>
      <c r="J12" s="301"/>
      <c r="K12" s="301"/>
      <c r="L12" s="301"/>
      <c r="M12" s="301"/>
      <c r="N12" s="301"/>
      <c r="O12" s="302"/>
    </row>
    <row r="13" spans="2:15" x14ac:dyDescent="0.25">
      <c r="B13" s="300"/>
      <c r="C13" s="301"/>
      <c r="D13" s="301"/>
      <c r="E13" s="301"/>
      <c r="F13" s="301"/>
      <c r="G13" s="301"/>
      <c r="H13" s="301"/>
      <c r="I13" s="301"/>
      <c r="J13" s="301"/>
      <c r="K13" s="301"/>
      <c r="L13" s="301"/>
      <c r="M13" s="301"/>
      <c r="N13" s="301"/>
      <c r="O13" s="302"/>
    </row>
    <row r="14" spans="2:15" x14ac:dyDescent="0.25">
      <c r="B14" s="300"/>
      <c r="C14" s="301"/>
      <c r="D14" s="301"/>
      <c r="E14" s="301"/>
      <c r="F14" s="301"/>
      <c r="G14" s="301"/>
      <c r="H14" s="301"/>
      <c r="I14" s="301"/>
      <c r="J14" s="301"/>
      <c r="K14" s="301"/>
      <c r="L14" s="301"/>
      <c r="M14" s="301"/>
      <c r="N14" s="301"/>
      <c r="O14" s="302"/>
    </row>
    <row r="15" spans="2:15" x14ac:dyDescent="0.25">
      <c r="B15" s="300"/>
      <c r="C15" s="301"/>
      <c r="D15" s="301"/>
      <c r="E15" s="301"/>
      <c r="F15" s="301"/>
      <c r="G15" s="301"/>
      <c r="H15" s="301"/>
      <c r="I15" s="301"/>
      <c r="J15" s="301"/>
      <c r="K15" s="301"/>
      <c r="L15" s="301"/>
      <c r="M15" s="301"/>
      <c r="N15" s="301"/>
      <c r="O15" s="302"/>
    </row>
    <row r="16" spans="2:15" x14ac:dyDescent="0.25">
      <c r="B16" s="300"/>
      <c r="C16" s="301"/>
      <c r="D16" s="301"/>
      <c r="E16" s="301"/>
      <c r="F16" s="301"/>
      <c r="G16" s="301"/>
      <c r="H16" s="301"/>
      <c r="I16" s="301"/>
      <c r="J16" s="301"/>
      <c r="K16" s="301"/>
      <c r="L16" s="301"/>
      <c r="M16" s="301"/>
      <c r="N16" s="301"/>
      <c r="O16" s="302"/>
    </row>
    <row r="17" spans="2:15" x14ac:dyDescent="0.25">
      <c r="B17" s="300"/>
      <c r="C17" s="301"/>
      <c r="D17" s="301"/>
      <c r="E17" s="301"/>
      <c r="F17" s="301"/>
      <c r="G17" s="301"/>
      <c r="H17" s="301"/>
      <c r="I17" s="301"/>
      <c r="J17" s="301"/>
      <c r="K17" s="301"/>
      <c r="L17" s="301"/>
      <c r="M17" s="301"/>
      <c r="N17" s="301"/>
      <c r="O17" s="302"/>
    </row>
    <row r="18" spans="2:15" x14ac:dyDescent="0.25">
      <c r="B18" s="300"/>
      <c r="C18" s="301"/>
      <c r="D18" s="301"/>
      <c r="E18" s="301"/>
      <c r="F18" s="301"/>
      <c r="G18" s="301"/>
      <c r="H18" s="301"/>
      <c r="I18" s="301"/>
      <c r="J18" s="301"/>
      <c r="K18" s="301"/>
      <c r="L18" s="301"/>
      <c r="M18" s="301"/>
      <c r="N18" s="301"/>
      <c r="O18" s="302"/>
    </row>
    <row r="19" spans="2:15" x14ac:dyDescent="0.25">
      <c r="B19" s="300"/>
      <c r="C19" s="301"/>
      <c r="D19" s="301"/>
      <c r="E19" s="301"/>
      <c r="F19" s="301"/>
      <c r="G19" s="301"/>
      <c r="H19" s="301"/>
      <c r="I19" s="301"/>
      <c r="J19" s="301"/>
      <c r="K19" s="301"/>
      <c r="L19" s="301"/>
      <c r="M19" s="301"/>
      <c r="N19" s="301"/>
      <c r="O19" s="302"/>
    </row>
    <row r="20" spans="2:15" ht="15.75" thickBot="1" x14ac:dyDescent="0.3">
      <c r="B20" s="303"/>
      <c r="C20" s="304"/>
      <c r="D20" s="304"/>
      <c r="E20" s="304"/>
      <c r="F20" s="304"/>
      <c r="G20" s="304"/>
      <c r="H20" s="304"/>
      <c r="I20" s="304"/>
      <c r="J20" s="304"/>
      <c r="K20" s="304"/>
      <c r="L20" s="304"/>
      <c r="M20" s="304"/>
      <c r="N20" s="304"/>
      <c r="O20" s="305"/>
    </row>
  </sheetData>
  <mergeCells count="1">
    <mergeCell ref="B3:O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O42"/>
  <sheetViews>
    <sheetView showGridLines="0" zoomScale="110" zoomScaleNormal="110" workbookViewId="0">
      <selection activeCell="K5" sqref="K5"/>
    </sheetView>
  </sheetViews>
  <sheetFormatPr defaultColWidth="8.85546875" defaultRowHeight="11.25" x14ac:dyDescent="0.2"/>
  <cols>
    <col min="1" max="1" width="2" style="1" customWidth="1"/>
    <col min="2" max="2" width="3.42578125" style="1" customWidth="1"/>
    <col min="3" max="3" width="47.42578125" style="1" customWidth="1"/>
    <col min="4" max="4" width="16" style="1" customWidth="1"/>
    <col min="5" max="6" width="12.42578125" style="1" customWidth="1"/>
    <col min="7" max="7" width="14.42578125" style="1" customWidth="1"/>
    <col min="8" max="12" width="12.42578125" style="1" customWidth="1"/>
    <col min="13" max="13" width="27.42578125" style="1" customWidth="1"/>
    <col min="14" max="16384" width="8.85546875" style="1"/>
  </cols>
  <sheetData>
    <row r="1" spans="2:15" ht="12" thickBot="1" x14ac:dyDescent="0.25">
      <c r="B1" s="306" t="s">
        <v>12</v>
      </c>
      <c r="C1" s="306"/>
      <c r="D1" s="306"/>
      <c r="E1" s="306"/>
      <c r="F1" s="306"/>
      <c r="G1" s="306"/>
      <c r="H1" s="306"/>
      <c r="I1" s="306"/>
      <c r="J1" s="306"/>
      <c r="K1" s="306"/>
      <c r="L1" s="306"/>
      <c r="M1" s="306"/>
    </row>
    <row r="2" spans="2:15" ht="60.75" customHeight="1" x14ac:dyDescent="0.2">
      <c r="B2" s="307" t="s">
        <v>0</v>
      </c>
      <c r="C2" s="309" t="s">
        <v>1</v>
      </c>
      <c r="D2" s="311" t="s">
        <v>10</v>
      </c>
      <c r="E2" s="321" t="s">
        <v>8</v>
      </c>
      <c r="F2" s="321"/>
      <c r="G2" s="321"/>
      <c r="H2" s="321"/>
      <c r="I2" s="321"/>
      <c r="J2" s="321"/>
      <c r="K2" s="321"/>
      <c r="L2" s="321"/>
      <c r="M2" s="313" t="s">
        <v>2</v>
      </c>
    </row>
    <row r="3" spans="2:15" ht="15" customHeight="1" x14ac:dyDescent="0.2">
      <c r="B3" s="308"/>
      <c r="C3" s="310"/>
      <c r="D3" s="312"/>
      <c r="E3" s="315" t="s">
        <v>45</v>
      </c>
      <c r="F3" s="315" t="s">
        <v>17</v>
      </c>
      <c r="G3" s="316" t="s">
        <v>46</v>
      </c>
      <c r="H3" s="316" t="s">
        <v>18</v>
      </c>
      <c r="I3" s="317" t="s">
        <v>47</v>
      </c>
      <c r="J3" s="318" t="s">
        <v>19</v>
      </c>
      <c r="K3" s="318" t="s">
        <v>48</v>
      </c>
      <c r="L3" s="317" t="s">
        <v>43</v>
      </c>
      <c r="M3" s="314"/>
    </row>
    <row r="4" spans="2:15" ht="51" customHeight="1" x14ac:dyDescent="0.2">
      <c r="B4" s="308"/>
      <c r="C4" s="310"/>
      <c r="D4" s="312"/>
      <c r="E4" s="315"/>
      <c r="F4" s="315"/>
      <c r="G4" s="316"/>
      <c r="H4" s="316"/>
      <c r="I4" s="317"/>
      <c r="J4" s="319"/>
      <c r="K4" s="319"/>
      <c r="L4" s="317"/>
      <c r="M4" s="314"/>
    </row>
    <row r="5" spans="2:15" s="27" customFormat="1" ht="19.5" customHeight="1" x14ac:dyDescent="0.2">
      <c r="B5" s="28"/>
      <c r="C5" s="30" t="s">
        <v>42</v>
      </c>
      <c r="D5" s="4"/>
      <c r="E5" s="4"/>
      <c r="F5" s="4"/>
      <c r="G5" s="4"/>
      <c r="H5" s="4"/>
      <c r="I5" s="4"/>
      <c r="J5" s="31"/>
      <c r="K5" s="31"/>
      <c r="L5" s="4"/>
      <c r="M5" s="29"/>
    </row>
    <row r="6" spans="2:15" ht="72.75" customHeight="1" x14ac:dyDescent="0.2">
      <c r="B6" s="2">
        <v>1</v>
      </c>
      <c r="C6" s="3" t="s">
        <v>30</v>
      </c>
      <c r="D6" s="4" t="s">
        <v>11</v>
      </c>
      <c r="E6" s="5" t="s">
        <v>15</v>
      </c>
      <c r="F6" s="32">
        <f>E6*D6</f>
        <v>6</v>
      </c>
      <c r="G6" s="6" t="s">
        <v>44</v>
      </c>
      <c r="H6" s="35">
        <f>G6*D6</f>
        <v>0</v>
      </c>
      <c r="I6" s="7" t="s">
        <v>15</v>
      </c>
      <c r="J6" s="34">
        <f>I6*D6</f>
        <v>6</v>
      </c>
      <c r="K6" s="7" t="s">
        <v>15</v>
      </c>
      <c r="L6" s="34">
        <f>K6*D6</f>
        <v>6</v>
      </c>
      <c r="M6" s="8"/>
      <c r="N6" s="9"/>
      <c r="O6" s="10"/>
    </row>
    <row r="7" spans="2:15" ht="111.75" customHeight="1" x14ac:dyDescent="0.2">
      <c r="B7" s="2">
        <v>2</v>
      </c>
      <c r="C7" s="3" t="s">
        <v>31</v>
      </c>
      <c r="D7" s="4" t="s">
        <v>11</v>
      </c>
      <c r="E7" s="5" t="s">
        <v>14</v>
      </c>
      <c r="F7" s="32">
        <f t="shared" ref="F7:F29" si="0">E7*D7</f>
        <v>3</v>
      </c>
      <c r="G7" s="6" t="s">
        <v>14</v>
      </c>
      <c r="H7" s="35">
        <f t="shared" ref="H7:H29" si="1">G7*D7</f>
        <v>3</v>
      </c>
      <c r="I7" s="7" t="s">
        <v>44</v>
      </c>
      <c r="J7" s="34">
        <f t="shared" ref="J7:J29" si="2">I7*D7</f>
        <v>0</v>
      </c>
      <c r="K7" s="7" t="s">
        <v>15</v>
      </c>
      <c r="L7" s="34">
        <f t="shared" ref="L7:L29" si="3">K7*D7</f>
        <v>6</v>
      </c>
      <c r="M7" s="26"/>
      <c r="N7" s="9"/>
      <c r="O7" s="10"/>
    </row>
    <row r="8" spans="2:15" ht="91.5" customHeight="1" x14ac:dyDescent="0.2">
      <c r="B8" s="2">
        <v>3</v>
      </c>
      <c r="C8" s="3" t="s">
        <v>41</v>
      </c>
      <c r="D8" s="4" t="s">
        <v>11</v>
      </c>
      <c r="E8" s="5" t="s">
        <v>14</v>
      </c>
      <c r="F8" s="32">
        <f t="shared" si="0"/>
        <v>3</v>
      </c>
      <c r="G8" s="6" t="s">
        <v>14</v>
      </c>
      <c r="H8" s="35">
        <f t="shared" si="1"/>
        <v>3</v>
      </c>
      <c r="I8" s="7" t="s">
        <v>44</v>
      </c>
      <c r="J8" s="34">
        <f t="shared" si="2"/>
        <v>0</v>
      </c>
      <c r="K8" s="7" t="s">
        <v>14</v>
      </c>
      <c r="L8" s="34">
        <f t="shared" si="3"/>
        <v>3</v>
      </c>
      <c r="M8" s="26"/>
      <c r="N8" s="9"/>
      <c r="O8" s="10"/>
    </row>
    <row r="9" spans="2:15" ht="126.75" customHeight="1" x14ac:dyDescent="0.2">
      <c r="B9" s="2">
        <v>4</v>
      </c>
      <c r="C9" s="3" t="s">
        <v>40</v>
      </c>
      <c r="D9" s="4" t="s">
        <v>15</v>
      </c>
      <c r="E9" s="5" t="s">
        <v>15</v>
      </c>
      <c r="F9" s="32">
        <f t="shared" si="0"/>
        <v>4</v>
      </c>
      <c r="G9" s="6" t="s">
        <v>14</v>
      </c>
      <c r="H9" s="35">
        <f t="shared" si="1"/>
        <v>2</v>
      </c>
      <c r="I9" s="7" t="s">
        <v>44</v>
      </c>
      <c r="J9" s="34">
        <f t="shared" si="2"/>
        <v>0</v>
      </c>
      <c r="K9" s="7" t="s">
        <v>44</v>
      </c>
      <c r="L9" s="34">
        <f t="shared" si="3"/>
        <v>0</v>
      </c>
      <c r="M9" s="26"/>
      <c r="N9" s="9"/>
      <c r="O9" s="10"/>
    </row>
    <row r="10" spans="2:15" ht="63.75" customHeight="1" x14ac:dyDescent="0.2">
      <c r="B10" s="2">
        <v>5</v>
      </c>
      <c r="C10" s="3" t="s">
        <v>32</v>
      </c>
      <c r="D10" s="4" t="s">
        <v>11</v>
      </c>
      <c r="E10" s="5" t="s">
        <v>15</v>
      </c>
      <c r="F10" s="32">
        <f t="shared" si="0"/>
        <v>6</v>
      </c>
      <c r="G10" s="6" t="s">
        <v>44</v>
      </c>
      <c r="H10" s="35">
        <f t="shared" si="1"/>
        <v>0</v>
      </c>
      <c r="I10" s="7" t="s">
        <v>14</v>
      </c>
      <c r="J10" s="34">
        <f t="shared" si="2"/>
        <v>3</v>
      </c>
      <c r="K10" s="7" t="s">
        <v>15</v>
      </c>
      <c r="L10" s="34">
        <f t="shared" si="3"/>
        <v>6</v>
      </c>
      <c r="M10" s="8"/>
      <c r="N10" s="9"/>
      <c r="O10" s="10"/>
    </row>
    <row r="11" spans="2:15" ht="78" customHeight="1" x14ac:dyDescent="0.2">
      <c r="B11" s="2">
        <v>6</v>
      </c>
      <c r="C11" s="3" t="s">
        <v>20</v>
      </c>
      <c r="D11" s="4" t="s">
        <v>13</v>
      </c>
      <c r="E11" s="5"/>
      <c r="F11" s="32">
        <v>0</v>
      </c>
      <c r="G11" s="6" t="s">
        <v>44</v>
      </c>
      <c r="H11" s="35">
        <v>0</v>
      </c>
      <c r="I11" s="7" t="s">
        <v>44</v>
      </c>
      <c r="J11" s="34">
        <v>0</v>
      </c>
      <c r="K11" s="7" t="s">
        <v>44</v>
      </c>
      <c r="L11" s="34">
        <v>0</v>
      </c>
      <c r="M11" s="8"/>
      <c r="N11" s="9"/>
      <c r="O11" s="10"/>
    </row>
    <row r="12" spans="2:15" ht="105.75" customHeight="1" x14ac:dyDescent="0.2">
      <c r="B12" s="2">
        <v>7</v>
      </c>
      <c r="C12" s="11" t="s">
        <v>24</v>
      </c>
      <c r="D12" s="4" t="s">
        <v>11</v>
      </c>
      <c r="E12" s="5" t="s">
        <v>15</v>
      </c>
      <c r="F12" s="32">
        <f t="shared" si="0"/>
        <v>6</v>
      </c>
      <c r="G12" s="6" t="s">
        <v>15</v>
      </c>
      <c r="H12" s="35">
        <f t="shared" si="1"/>
        <v>6</v>
      </c>
      <c r="I12" s="7" t="s">
        <v>15</v>
      </c>
      <c r="J12" s="34">
        <f t="shared" si="2"/>
        <v>6</v>
      </c>
      <c r="K12" s="7" t="s">
        <v>15</v>
      </c>
      <c r="L12" s="34">
        <f t="shared" si="3"/>
        <v>6</v>
      </c>
      <c r="M12" s="16"/>
      <c r="N12" s="13"/>
    </row>
    <row r="13" spans="2:15" ht="109.5" customHeight="1" x14ac:dyDescent="0.2">
      <c r="B13" s="2">
        <v>8</v>
      </c>
      <c r="C13" s="11" t="s">
        <v>25</v>
      </c>
      <c r="D13" s="4" t="s">
        <v>11</v>
      </c>
      <c r="E13" s="5" t="s">
        <v>15</v>
      </c>
      <c r="F13" s="32">
        <f t="shared" si="0"/>
        <v>6</v>
      </c>
      <c r="G13" s="6" t="s">
        <v>14</v>
      </c>
      <c r="H13" s="35">
        <f t="shared" si="1"/>
        <v>3</v>
      </c>
      <c r="I13" s="7" t="s">
        <v>44</v>
      </c>
      <c r="J13" s="34">
        <f t="shared" si="2"/>
        <v>0</v>
      </c>
      <c r="K13" s="7" t="s">
        <v>15</v>
      </c>
      <c r="L13" s="34">
        <f t="shared" si="3"/>
        <v>6</v>
      </c>
      <c r="M13" s="18" t="s">
        <v>16</v>
      </c>
      <c r="N13" s="13"/>
    </row>
    <row r="14" spans="2:15" ht="70.5" customHeight="1" x14ac:dyDescent="0.2">
      <c r="B14" s="2">
        <v>9</v>
      </c>
      <c r="C14" s="3" t="s">
        <v>26</v>
      </c>
      <c r="D14" s="4" t="s">
        <v>15</v>
      </c>
      <c r="E14" s="5" t="s">
        <v>14</v>
      </c>
      <c r="F14" s="32">
        <f t="shared" si="0"/>
        <v>2</v>
      </c>
      <c r="G14" s="6" t="s">
        <v>14</v>
      </c>
      <c r="H14" s="35">
        <f t="shared" si="1"/>
        <v>2</v>
      </c>
      <c r="I14" s="7" t="s">
        <v>14</v>
      </c>
      <c r="J14" s="34">
        <f t="shared" si="2"/>
        <v>2</v>
      </c>
      <c r="K14" s="7" t="s">
        <v>44</v>
      </c>
      <c r="L14" s="34">
        <f t="shared" si="3"/>
        <v>0</v>
      </c>
      <c r="M14" s="8"/>
      <c r="N14" s="9"/>
      <c r="O14" s="10"/>
    </row>
    <row r="15" spans="2:15" ht="78" customHeight="1" x14ac:dyDescent="0.2">
      <c r="B15" s="2">
        <v>10</v>
      </c>
      <c r="C15" s="11" t="s">
        <v>27</v>
      </c>
      <c r="D15" s="4" t="s">
        <v>15</v>
      </c>
      <c r="E15" s="5" t="s">
        <v>15</v>
      </c>
      <c r="F15" s="32">
        <f t="shared" si="0"/>
        <v>4</v>
      </c>
      <c r="G15" s="6" t="s">
        <v>15</v>
      </c>
      <c r="H15" s="35">
        <f t="shared" si="1"/>
        <v>4</v>
      </c>
      <c r="I15" s="7" t="s">
        <v>44</v>
      </c>
      <c r="J15" s="34">
        <f t="shared" si="2"/>
        <v>0</v>
      </c>
      <c r="K15" s="7" t="s">
        <v>15</v>
      </c>
      <c r="L15" s="34">
        <f t="shared" si="3"/>
        <v>4</v>
      </c>
      <c r="M15" s="16"/>
      <c r="N15" s="13"/>
    </row>
    <row r="16" spans="2:15" ht="72.75" customHeight="1" x14ac:dyDescent="0.2">
      <c r="B16" s="2">
        <v>11</v>
      </c>
      <c r="C16" s="11" t="s">
        <v>28</v>
      </c>
      <c r="D16" s="4" t="s">
        <v>14</v>
      </c>
      <c r="E16" s="5" t="s">
        <v>14</v>
      </c>
      <c r="F16" s="32">
        <f t="shared" si="0"/>
        <v>1</v>
      </c>
      <c r="G16" s="6" t="s">
        <v>14</v>
      </c>
      <c r="H16" s="35">
        <f t="shared" si="1"/>
        <v>1</v>
      </c>
      <c r="I16" s="7" t="s">
        <v>14</v>
      </c>
      <c r="J16" s="34">
        <f t="shared" si="2"/>
        <v>1</v>
      </c>
      <c r="K16" s="7" t="s">
        <v>14</v>
      </c>
      <c r="L16" s="34">
        <f t="shared" si="3"/>
        <v>1</v>
      </c>
      <c r="M16" s="16"/>
      <c r="N16" s="13"/>
    </row>
    <row r="17" spans="2:15" ht="51.75" customHeight="1" x14ac:dyDescent="0.2">
      <c r="B17" s="2">
        <v>12</v>
      </c>
      <c r="C17" s="19" t="s">
        <v>29</v>
      </c>
      <c r="D17" s="4" t="s">
        <v>11</v>
      </c>
      <c r="E17" s="5" t="s">
        <v>15</v>
      </c>
      <c r="F17" s="32">
        <f t="shared" si="0"/>
        <v>6</v>
      </c>
      <c r="G17" s="6" t="s">
        <v>44</v>
      </c>
      <c r="H17" s="35">
        <f t="shared" si="1"/>
        <v>0</v>
      </c>
      <c r="I17" s="7" t="s">
        <v>14</v>
      </c>
      <c r="J17" s="34">
        <f t="shared" si="2"/>
        <v>3</v>
      </c>
      <c r="K17" s="7" t="s">
        <v>15</v>
      </c>
      <c r="L17" s="34">
        <f t="shared" si="3"/>
        <v>6</v>
      </c>
      <c r="M17" s="8"/>
      <c r="N17" s="9"/>
      <c r="O17" s="10"/>
    </row>
    <row r="18" spans="2:15" x14ac:dyDescent="0.2">
      <c r="B18" s="2"/>
      <c r="C18" s="19"/>
      <c r="D18" s="4"/>
      <c r="E18" s="5"/>
      <c r="F18" s="32">
        <f t="shared" si="0"/>
        <v>0</v>
      </c>
      <c r="G18" s="6"/>
      <c r="H18" s="35">
        <f t="shared" si="1"/>
        <v>0</v>
      </c>
      <c r="I18" s="7"/>
      <c r="J18" s="34">
        <f t="shared" si="2"/>
        <v>0</v>
      </c>
      <c r="K18" s="7" t="s">
        <v>15</v>
      </c>
      <c r="L18" s="34">
        <f t="shared" si="3"/>
        <v>0</v>
      </c>
      <c r="M18" s="8"/>
      <c r="N18" s="9"/>
      <c r="O18" s="10"/>
    </row>
    <row r="19" spans="2:15" ht="28.5" x14ac:dyDescent="0.2">
      <c r="B19" s="2"/>
      <c r="C19" s="30" t="s">
        <v>35</v>
      </c>
      <c r="D19" s="4"/>
      <c r="E19" s="5"/>
      <c r="F19" s="32">
        <f t="shared" si="0"/>
        <v>0</v>
      </c>
      <c r="G19" s="6"/>
      <c r="H19" s="35">
        <f t="shared" si="1"/>
        <v>0</v>
      </c>
      <c r="I19" s="7" t="s">
        <v>11</v>
      </c>
      <c r="J19" s="34">
        <f t="shared" si="2"/>
        <v>0</v>
      </c>
      <c r="K19" s="7" t="s">
        <v>15</v>
      </c>
      <c r="L19" s="34">
        <f t="shared" si="3"/>
        <v>0</v>
      </c>
      <c r="M19" s="8"/>
      <c r="N19" s="9"/>
      <c r="O19" s="10"/>
    </row>
    <row r="20" spans="2:15" ht="98.25" customHeight="1" x14ac:dyDescent="0.2">
      <c r="B20" s="2">
        <v>13</v>
      </c>
      <c r="C20" s="3" t="s">
        <v>33</v>
      </c>
      <c r="D20" s="4" t="s">
        <v>11</v>
      </c>
      <c r="E20" s="5" t="s">
        <v>15</v>
      </c>
      <c r="F20" s="32">
        <f t="shared" si="0"/>
        <v>6</v>
      </c>
      <c r="G20" s="6" t="s">
        <v>44</v>
      </c>
      <c r="H20" s="35">
        <f t="shared" si="1"/>
        <v>0</v>
      </c>
      <c r="I20" s="7" t="s">
        <v>44</v>
      </c>
      <c r="J20" s="34">
        <f t="shared" si="2"/>
        <v>0</v>
      </c>
      <c r="K20" s="7" t="s">
        <v>15</v>
      </c>
      <c r="L20" s="34">
        <f t="shared" si="3"/>
        <v>6</v>
      </c>
      <c r="M20" s="8"/>
      <c r="N20" s="9"/>
      <c r="O20" s="10"/>
    </row>
    <row r="21" spans="2:15" ht="125.25" customHeight="1" x14ac:dyDescent="0.2">
      <c r="B21" s="2">
        <v>14</v>
      </c>
      <c r="C21" s="11" t="s">
        <v>21</v>
      </c>
      <c r="D21" s="4" t="s">
        <v>11</v>
      </c>
      <c r="E21" s="5" t="s">
        <v>15</v>
      </c>
      <c r="F21" s="32">
        <f t="shared" si="0"/>
        <v>6</v>
      </c>
      <c r="G21" s="6" t="s">
        <v>44</v>
      </c>
      <c r="H21" s="35">
        <f t="shared" si="1"/>
        <v>0</v>
      </c>
      <c r="I21" s="7" t="s">
        <v>44</v>
      </c>
      <c r="J21" s="34">
        <f t="shared" si="2"/>
        <v>0</v>
      </c>
      <c r="K21" s="7" t="s">
        <v>14</v>
      </c>
      <c r="L21" s="34">
        <f t="shared" si="3"/>
        <v>3</v>
      </c>
      <c r="M21" s="12"/>
      <c r="N21" s="13"/>
    </row>
    <row r="22" spans="2:15" ht="95.25" customHeight="1" x14ac:dyDescent="0.2">
      <c r="B22" s="2">
        <v>15</v>
      </c>
      <c r="C22" s="3" t="s">
        <v>39</v>
      </c>
      <c r="D22" s="4" t="s">
        <v>11</v>
      </c>
      <c r="E22" s="5" t="s">
        <v>15</v>
      </c>
      <c r="F22" s="32">
        <f t="shared" si="0"/>
        <v>6</v>
      </c>
      <c r="G22" s="6" t="s">
        <v>44</v>
      </c>
      <c r="H22" s="35">
        <f t="shared" si="1"/>
        <v>0</v>
      </c>
      <c r="I22" s="7" t="s">
        <v>44</v>
      </c>
      <c r="J22" s="34">
        <f t="shared" si="2"/>
        <v>0</v>
      </c>
      <c r="K22" s="7" t="s">
        <v>15</v>
      </c>
      <c r="L22" s="34">
        <f>K22*D22</f>
        <v>6</v>
      </c>
      <c r="M22" s="12"/>
      <c r="N22" s="13"/>
    </row>
    <row r="23" spans="2:15" ht="117.75" customHeight="1" x14ac:dyDescent="0.2">
      <c r="B23" s="2">
        <v>16</v>
      </c>
      <c r="C23" s="3" t="s">
        <v>34</v>
      </c>
      <c r="D23" s="4" t="s">
        <v>11</v>
      </c>
      <c r="E23" s="5" t="s">
        <v>14</v>
      </c>
      <c r="F23" s="32">
        <f t="shared" si="0"/>
        <v>3</v>
      </c>
      <c r="G23" s="6" t="s">
        <v>14</v>
      </c>
      <c r="H23" s="35">
        <f t="shared" si="1"/>
        <v>3</v>
      </c>
      <c r="I23" s="7" t="s">
        <v>14</v>
      </c>
      <c r="J23" s="34">
        <f t="shared" si="2"/>
        <v>3</v>
      </c>
      <c r="K23" s="7" t="s">
        <v>14</v>
      </c>
      <c r="L23" s="34">
        <f t="shared" si="3"/>
        <v>3</v>
      </c>
      <c r="M23" s="12"/>
      <c r="N23" s="13"/>
    </row>
    <row r="24" spans="2:15" ht="80.25" hidden="1" customHeight="1" x14ac:dyDescent="0.2">
      <c r="B24" s="2">
        <v>4</v>
      </c>
      <c r="C24" s="14" t="s">
        <v>22</v>
      </c>
      <c r="D24" s="15" t="s">
        <v>15</v>
      </c>
      <c r="E24" s="5"/>
      <c r="F24" s="32">
        <f t="shared" si="0"/>
        <v>0</v>
      </c>
      <c r="G24" s="6"/>
      <c r="H24" s="35">
        <f t="shared" si="1"/>
        <v>0</v>
      </c>
      <c r="I24" s="7"/>
      <c r="J24" s="34">
        <f t="shared" si="2"/>
        <v>0</v>
      </c>
      <c r="K24" s="7"/>
      <c r="L24" s="34">
        <f t="shared" si="3"/>
        <v>0</v>
      </c>
      <c r="M24" s="16"/>
      <c r="N24" s="13"/>
    </row>
    <row r="25" spans="2:15" ht="90" hidden="1" customHeight="1" x14ac:dyDescent="0.2">
      <c r="B25" s="2">
        <v>5</v>
      </c>
      <c r="C25" s="14" t="s">
        <v>23</v>
      </c>
      <c r="D25" s="4" t="s">
        <v>11</v>
      </c>
      <c r="E25" s="5"/>
      <c r="F25" s="32">
        <f t="shared" si="0"/>
        <v>0</v>
      </c>
      <c r="G25" s="6"/>
      <c r="H25" s="35">
        <f t="shared" si="1"/>
        <v>0</v>
      </c>
      <c r="I25" s="7"/>
      <c r="J25" s="34">
        <f t="shared" si="2"/>
        <v>0</v>
      </c>
      <c r="K25" s="7"/>
      <c r="L25" s="34">
        <f t="shared" si="3"/>
        <v>0</v>
      </c>
      <c r="M25" s="16"/>
      <c r="N25" s="13"/>
    </row>
    <row r="26" spans="2:15" x14ac:dyDescent="0.2">
      <c r="B26" s="2"/>
      <c r="C26" s="17"/>
      <c r="D26" s="4"/>
      <c r="E26" s="5"/>
      <c r="F26" s="32">
        <f t="shared" si="0"/>
        <v>0</v>
      </c>
      <c r="G26" s="6" t="s">
        <v>44</v>
      </c>
      <c r="H26" s="35">
        <f t="shared" si="1"/>
        <v>0</v>
      </c>
      <c r="I26" s="7"/>
      <c r="J26" s="34">
        <f t="shared" si="2"/>
        <v>0</v>
      </c>
      <c r="K26" s="7" t="s">
        <v>44</v>
      </c>
      <c r="L26" s="34">
        <f t="shared" si="3"/>
        <v>0</v>
      </c>
      <c r="M26" s="16"/>
      <c r="N26" s="13"/>
    </row>
    <row r="27" spans="2:15" ht="17.25" customHeight="1" x14ac:dyDescent="0.2">
      <c r="B27" s="2"/>
      <c r="C27" s="30" t="s">
        <v>36</v>
      </c>
      <c r="D27" s="4"/>
      <c r="E27" s="5"/>
      <c r="F27" s="32">
        <f t="shared" si="0"/>
        <v>0</v>
      </c>
      <c r="G27" s="6" t="s">
        <v>44</v>
      </c>
      <c r="H27" s="35">
        <f t="shared" si="1"/>
        <v>0</v>
      </c>
      <c r="I27" s="7"/>
      <c r="J27" s="34">
        <f t="shared" si="2"/>
        <v>0</v>
      </c>
      <c r="K27" s="7" t="s">
        <v>44</v>
      </c>
      <c r="L27" s="34">
        <f t="shared" si="3"/>
        <v>0</v>
      </c>
      <c r="M27" s="16"/>
      <c r="N27" s="13"/>
    </row>
    <row r="28" spans="2:15" ht="121.5" customHeight="1" x14ac:dyDescent="0.2">
      <c r="B28" s="2">
        <v>17</v>
      </c>
      <c r="C28" s="3" t="s">
        <v>37</v>
      </c>
      <c r="D28" s="4" t="s">
        <v>11</v>
      </c>
      <c r="E28" s="5" t="s">
        <v>15</v>
      </c>
      <c r="F28" s="32">
        <f t="shared" si="0"/>
        <v>6</v>
      </c>
      <c r="G28" s="6" t="s">
        <v>44</v>
      </c>
      <c r="H28" s="35">
        <f t="shared" si="1"/>
        <v>0</v>
      </c>
      <c r="I28" s="7"/>
      <c r="J28" s="34">
        <f t="shared" si="2"/>
        <v>0</v>
      </c>
      <c r="K28" s="7" t="s">
        <v>11</v>
      </c>
      <c r="L28" s="34">
        <f t="shared" si="3"/>
        <v>9</v>
      </c>
      <c r="M28" s="16"/>
      <c r="N28" s="13"/>
    </row>
    <row r="29" spans="2:15" ht="123.75" customHeight="1" x14ac:dyDescent="0.2">
      <c r="B29" s="2">
        <v>18</v>
      </c>
      <c r="C29" s="3" t="s">
        <v>38</v>
      </c>
      <c r="D29" s="4" t="s">
        <v>11</v>
      </c>
      <c r="E29" s="5" t="s">
        <v>44</v>
      </c>
      <c r="F29" s="32">
        <f t="shared" si="0"/>
        <v>0</v>
      </c>
      <c r="G29" s="6" t="s">
        <v>44</v>
      </c>
      <c r="H29" s="35">
        <f t="shared" si="1"/>
        <v>0</v>
      </c>
      <c r="I29" s="7"/>
      <c r="J29" s="34">
        <f t="shared" si="2"/>
        <v>0</v>
      </c>
      <c r="K29" s="7" t="s">
        <v>14</v>
      </c>
      <c r="L29" s="34">
        <f t="shared" si="3"/>
        <v>3</v>
      </c>
      <c r="M29" s="16"/>
      <c r="N29" s="13"/>
    </row>
    <row r="30" spans="2:15" ht="15" customHeight="1" x14ac:dyDescent="0.2">
      <c r="I30" s="36"/>
      <c r="J30" s="36"/>
      <c r="K30" s="36"/>
      <c r="L30" s="36"/>
      <c r="M30" s="36"/>
    </row>
    <row r="31" spans="2:15" x14ac:dyDescent="0.2">
      <c r="I31" s="37"/>
      <c r="J31" s="37"/>
      <c r="K31" s="37"/>
      <c r="L31" s="37"/>
      <c r="M31" s="37"/>
    </row>
    <row r="32" spans="2:15" x14ac:dyDescent="0.2">
      <c r="I32" s="37"/>
      <c r="J32" s="37"/>
      <c r="K32" s="37"/>
      <c r="L32" s="37"/>
      <c r="M32" s="37"/>
    </row>
    <row r="33" spans="2:13" x14ac:dyDescent="0.2">
      <c r="I33" s="37"/>
      <c r="J33" s="37"/>
      <c r="K33" s="37"/>
      <c r="L33" s="37"/>
      <c r="M33" s="37"/>
    </row>
    <row r="34" spans="2:13" x14ac:dyDescent="0.2">
      <c r="I34" s="37"/>
      <c r="J34" s="37"/>
      <c r="K34" s="37"/>
      <c r="L34" s="37"/>
      <c r="M34" s="37"/>
    </row>
    <row r="35" spans="2:13" x14ac:dyDescent="0.2">
      <c r="I35" s="38"/>
      <c r="J35" s="38"/>
      <c r="K35" s="38"/>
      <c r="L35" s="38"/>
      <c r="M35" s="38"/>
    </row>
    <row r="36" spans="2:13" x14ac:dyDescent="0.2">
      <c r="B36" s="2"/>
      <c r="C36" s="20"/>
      <c r="D36" s="21" t="s">
        <v>3</v>
      </c>
      <c r="E36" s="22"/>
      <c r="F36" s="33">
        <f>SUM(F6:F35)</f>
        <v>74</v>
      </c>
      <c r="G36" s="22"/>
      <c r="H36" s="33">
        <f>SUM(H6:H35)</f>
        <v>27</v>
      </c>
      <c r="I36" s="22"/>
      <c r="J36" s="34">
        <f>SUM(J6:J35)</f>
        <v>24</v>
      </c>
      <c r="K36" s="22"/>
      <c r="L36" s="34">
        <f>SUM(L6:L35)</f>
        <v>74</v>
      </c>
      <c r="M36" s="23"/>
    </row>
    <row r="37" spans="2:13" x14ac:dyDescent="0.2">
      <c r="B37" s="2"/>
      <c r="C37" s="20"/>
      <c r="D37" s="24"/>
      <c r="E37" s="24"/>
      <c r="F37" s="24"/>
      <c r="G37" s="25"/>
      <c r="H37" s="25"/>
      <c r="I37" s="24"/>
      <c r="J37" s="24"/>
      <c r="K37" s="24"/>
      <c r="L37" s="24"/>
      <c r="M37" s="23"/>
    </row>
    <row r="38" spans="2:13" x14ac:dyDescent="0.2">
      <c r="B38" s="322" t="s">
        <v>4</v>
      </c>
      <c r="C38" s="323"/>
      <c r="D38" s="323"/>
      <c r="E38" s="323"/>
      <c r="F38" s="323"/>
      <c r="G38" s="323"/>
      <c r="H38" s="323"/>
      <c r="I38" s="323"/>
      <c r="J38" s="323"/>
      <c r="K38" s="323"/>
      <c r="L38" s="323"/>
      <c r="M38" s="324"/>
    </row>
    <row r="39" spans="2:13" x14ac:dyDescent="0.2">
      <c r="B39" s="325" t="s">
        <v>9</v>
      </c>
      <c r="C39" s="326"/>
      <c r="D39" s="327"/>
      <c r="E39" s="327"/>
      <c r="F39" s="327"/>
      <c r="G39" s="327"/>
      <c r="H39" s="327"/>
      <c r="I39" s="327"/>
      <c r="J39" s="327"/>
      <c r="K39" s="327"/>
      <c r="L39" s="327"/>
      <c r="M39" s="328"/>
    </row>
    <row r="40" spans="2:13" x14ac:dyDescent="0.2">
      <c r="B40" s="329" t="s">
        <v>5</v>
      </c>
      <c r="C40" s="330"/>
      <c r="D40" s="327"/>
      <c r="E40" s="327"/>
      <c r="F40" s="327"/>
      <c r="G40" s="327"/>
      <c r="H40" s="327"/>
      <c r="I40" s="327"/>
      <c r="J40" s="327"/>
      <c r="K40" s="327"/>
      <c r="L40" s="327"/>
      <c r="M40" s="328"/>
    </row>
    <row r="41" spans="2:13" ht="12" thickBot="1" x14ac:dyDescent="0.25">
      <c r="B41" s="331" t="s">
        <v>6</v>
      </c>
      <c r="C41" s="332"/>
      <c r="D41" s="333"/>
      <c r="E41" s="333"/>
      <c r="F41" s="333"/>
      <c r="G41" s="333"/>
      <c r="H41" s="333"/>
      <c r="I41" s="333"/>
      <c r="J41" s="333"/>
      <c r="K41" s="333"/>
      <c r="L41" s="333"/>
      <c r="M41" s="334"/>
    </row>
    <row r="42" spans="2:13" x14ac:dyDescent="0.2">
      <c r="B42" s="320" t="s">
        <v>7</v>
      </c>
      <c r="C42" s="320"/>
      <c r="D42" s="320"/>
      <c r="E42" s="320"/>
      <c r="F42" s="320"/>
      <c r="G42" s="320"/>
      <c r="H42" s="320"/>
      <c r="I42" s="320"/>
      <c r="J42" s="320"/>
      <c r="K42" s="320"/>
      <c r="L42" s="320"/>
      <c r="M42" s="320"/>
    </row>
  </sheetData>
  <mergeCells count="22">
    <mergeCell ref="B42:M42"/>
    <mergeCell ref="L3:L4"/>
    <mergeCell ref="F3:F4"/>
    <mergeCell ref="E2:L2"/>
    <mergeCell ref="H3:H4"/>
    <mergeCell ref="B38:M38"/>
    <mergeCell ref="B39:C39"/>
    <mergeCell ref="D39:M39"/>
    <mergeCell ref="B40:C40"/>
    <mergeCell ref="D40:M40"/>
    <mergeCell ref="B41:C41"/>
    <mergeCell ref="D41:M41"/>
    <mergeCell ref="B1:M1"/>
    <mergeCell ref="B2:B4"/>
    <mergeCell ref="C2:C4"/>
    <mergeCell ref="D2:D4"/>
    <mergeCell ref="M2:M4"/>
    <mergeCell ref="E3:E4"/>
    <mergeCell ref="G3:G4"/>
    <mergeCell ref="I3:I4"/>
    <mergeCell ref="J3:J4"/>
    <mergeCell ref="K3:K4"/>
  </mergeCells>
  <pageMargins left="0.25" right="0.25" top="0.25" bottom="0.2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860ED-E09F-4FC0-B6C3-F2C166BDFCE1}">
  <dimension ref="B2:U22"/>
  <sheetViews>
    <sheetView topLeftCell="C1" zoomScale="80" zoomScaleNormal="80" workbookViewId="0">
      <pane xSplit="2" ySplit="5" topLeftCell="H6" activePane="bottomRight" state="frozen"/>
      <selection activeCell="C1" sqref="C1"/>
      <selection pane="topRight" activeCell="E1" sqref="E1"/>
      <selection pane="bottomLeft" activeCell="C6" sqref="C6"/>
      <selection pane="bottomRight" activeCell="S12" sqref="S6:S12"/>
    </sheetView>
  </sheetViews>
  <sheetFormatPr defaultRowHeight="15" x14ac:dyDescent="0.25"/>
  <cols>
    <col min="1" max="1" width="3.28515625" customWidth="1"/>
    <col min="2" max="2" width="5.85546875" customWidth="1"/>
    <col min="3" max="3" width="90.5703125" customWidth="1"/>
    <col min="4" max="4" width="13.5703125" customWidth="1"/>
    <col min="9" max="9" width="9.140625" style="204"/>
    <col min="11" max="11" width="9.140625" style="204"/>
    <col min="15" max="18" width="9.140625" style="135"/>
    <col min="19" max="19" width="29.28515625" customWidth="1"/>
  </cols>
  <sheetData>
    <row r="2" spans="2:21" ht="15.75" thickBot="1" x14ac:dyDescent="0.3">
      <c r="B2" s="167"/>
      <c r="C2" s="134" t="s">
        <v>136</v>
      </c>
      <c r="D2" s="167"/>
      <c r="E2" s="167"/>
      <c r="F2" s="167"/>
      <c r="G2" s="167"/>
      <c r="H2" s="167"/>
      <c r="I2" s="132"/>
      <c r="J2" s="167"/>
      <c r="K2" s="132"/>
      <c r="L2" s="167"/>
      <c r="M2" s="167"/>
      <c r="N2" s="167"/>
      <c r="O2" s="167"/>
      <c r="P2" s="167"/>
      <c r="Q2" s="167"/>
      <c r="R2" s="167"/>
      <c r="S2" s="167"/>
      <c r="T2" s="135"/>
      <c r="U2" s="135"/>
    </row>
    <row r="3" spans="2:21" ht="51.75" customHeight="1" x14ac:dyDescent="0.25">
      <c r="B3" s="307" t="s">
        <v>0</v>
      </c>
      <c r="C3" s="309" t="s">
        <v>1</v>
      </c>
      <c r="D3" s="311" t="s">
        <v>10</v>
      </c>
      <c r="E3" s="321" t="s">
        <v>8</v>
      </c>
      <c r="F3" s="321"/>
      <c r="G3" s="321"/>
      <c r="H3" s="321"/>
      <c r="I3" s="321"/>
      <c r="J3" s="321"/>
      <c r="K3" s="321"/>
      <c r="L3" s="321"/>
      <c r="M3" s="161"/>
      <c r="N3" s="161"/>
      <c r="O3" s="242"/>
      <c r="P3" s="242"/>
      <c r="Q3" s="242"/>
      <c r="R3" s="242"/>
      <c r="S3" s="313" t="s">
        <v>2</v>
      </c>
      <c r="T3" s="135"/>
      <c r="U3" s="135"/>
    </row>
    <row r="4" spans="2:21" x14ac:dyDescent="0.25">
      <c r="B4" s="308"/>
      <c r="C4" s="310"/>
      <c r="D4" s="312"/>
      <c r="E4" s="315" t="s">
        <v>153</v>
      </c>
      <c r="F4" s="315" t="s">
        <v>152</v>
      </c>
      <c r="G4" s="337" t="s">
        <v>151</v>
      </c>
      <c r="H4" s="337" t="s">
        <v>150</v>
      </c>
      <c r="I4" s="344" t="s">
        <v>230</v>
      </c>
      <c r="J4" s="341" t="s">
        <v>149</v>
      </c>
      <c r="K4" s="336" t="s">
        <v>148</v>
      </c>
      <c r="L4" s="336" t="s">
        <v>147</v>
      </c>
      <c r="M4" s="343" t="s">
        <v>218</v>
      </c>
      <c r="N4" s="343" t="s">
        <v>146</v>
      </c>
      <c r="O4" s="345" t="s">
        <v>215</v>
      </c>
      <c r="P4" s="345" t="s">
        <v>216</v>
      </c>
      <c r="Q4" s="346" t="s">
        <v>227</v>
      </c>
      <c r="R4" s="346" t="s">
        <v>217</v>
      </c>
      <c r="S4" s="314"/>
      <c r="T4" s="135"/>
      <c r="U4" s="135"/>
    </row>
    <row r="5" spans="2:21" ht="86.25" customHeight="1" x14ac:dyDescent="0.25">
      <c r="B5" s="308"/>
      <c r="C5" s="310"/>
      <c r="D5" s="312"/>
      <c r="E5" s="315"/>
      <c r="F5" s="315"/>
      <c r="G5" s="337"/>
      <c r="H5" s="337"/>
      <c r="I5" s="344"/>
      <c r="J5" s="342"/>
      <c r="K5" s="336"/>
      <c r="L5" s="336"/>
      <c r="M5" s="343"/>
      <c r="N5" s="343"/>
      <c r="O5" s="345"/>
      <c r="P5" s="345"/>
      <c r="Q5" s="346"/>
      <c r="R5" s="346"/>
      <c r="S5" s="314"/>
      <c r="T5" s="135"/>
      <c r="U5" s="135"/>
    </row>
    <row r="6" spans="2:21" ht="64.5" customHeight="1" x14ac:dyDescent="0.25">
      <c r="B6" s="128">
        <v>1</v>
      </c>
      <c r="C6" s="173" t="s">
        <v>132</v>
      </c>
      <c r="D6" s="15" t="s">
        <v>11</v>
      </c>
      <c r="E6" s="140"/>
      <c r="F6" s="153">
        <f>D6*E6</f>
        <v>0</v>
      </c>
      <c r="G6" s="141"/>
      <c r="H6" s="156">
        <f>D6*G6</f>
        <v>0</v>
      </c>
      <c r="I6" s="199"/>
      <c r="J6" s="155">
        <f>SUM(D6*I6)</f>
        <v>0</v>
      </c>
      <c r="K6" s="224"/>
      <c r="L6" s="164">
        <f>D6*K6</f>
        <v>0</v>
      </c>
      <c r="M6" s="165"/>
      <c r="N6" s="166">
        <f>D6*M6</f>
        <v>0</v>
      </c>
      <c r="O6" s="247"/>
      <c r="P6" s="245">
        <f>D6*O6</f>
        <v>0</v>
      </c>
      <c r="Q6" s="253"/>
      <c r="R6" s="250">
        <f>D6*Q6</f>
        <v>0</v>
      </c>
      <c r="S6" s="143"/>
      <c r="T6" s="144"/>
      <c r="U6" s="145"/>
    </row>
    <row r="7" spans="2:21" ht="45" x14ac:dyDescent="0.25">
      <c r="B7" s="128">
        <v>2</v>
      </c>
      <c r="C7" s="173" t="s">
        <v>154</v>
      </c>
      <c r="D7" s="15" t="s">
        <v>11</v>
      </c>
      <c r="E7" s="140"/>
      <c r="F7" s="153">
        <f t="shared" ref="F7:F12" si="0">D7*E7</f>
        <v>0</v>
      </c>
      <c r="G7" s="141"/>
      <c r="H7" s="156">
        <f t="shared" ref="H7:H12" si="1">D7*G7</f>
        <v>0</v>
      </c>
      <c r="I7" s="199"/>
      <c r="J7" s="155">
        <f t="shared" ref="J7:J12" si="2">SUM(D7*I7)</f>
        <v>0</v>
      </c>
      <c r="K7" s="224"/>
      <c r="L7" s="164">
        <f t="shared" ref="L7:L12" si="3">D7*K7</f>
        <v>0</v>
      </c>
      <c r="M7" s="165"/>
      <c r="N7" s="166">
        <f t="shared" ref="N7:N12" si="4">D7*M7</f>
        <v>0</v>
      </c>
      <c r="O7" s="247"/>
      <c r="P7" s="245">
        <f t="shared" ref="P7:P12" si="5">D7*O7</f>
        <v>0</v>
      </c>
      <c r="Q7" s="253"/>
      <c r="R7" s="250">
        <f t="shared" ref="R7:R12" si="6">D7*Q7</f>
        <v>0</v>
      </c>
      <c r="S7" s="143"/>
      <c r="T7" s="144"/>
      <c r="U7" s="145"/>
    </row>
    <row r="8" spans="2:21" ht="54" customHeight="1" x14ac:dyDescent="0.25">
      <c r="B8" s="137">
        <v>3</v>
      </c>
      <c r="C8" s="138" t="s">
        <v>129</v>
      </c>
      <c r="D8" s="139" t="s">
        <v>14</v>
      </c>
      <c r="E8" s="140"/>
      <c r="F8" s="153">
        <f t="shared" si="0"/>
        <v>0</v>
      </c>
      <c r="G8" s="141"/>
      <c r="H8" s="156">
        <f t="shared" si="1"/>
        <v>0</v>
      </c>
      <c r="I8" s="199"/>
      <c r="J8" s="155">
        <f t="shared" si="2"/>
        <v>0</v>
      </c>
      <c r="K8" s="224"/>
      <c r="L8" s="164">
        <f t="shared" si="3"/>
        <v>0</v>
      </c>
      <c r="M8" s="165"/>
      <c r="N8" s="166">
        <f t="shared" si="4"/>
        <v>0</v>
      </c>
      <c r="O8" s="247"/>
      <c r="P8" s="245">
        <f t="shared" si="5"/>
        <v>0</v>
      </c>
      <c r="Q8" s="253"/>
      <c r="R8" s="250">
        <f t="shared" si="6"/>
        <v>0</v>
      </c>
      <c r="S8" s="143"/>
      <c r="T8" s="144"/>
      <c r="U8" s="145"/>
    </row>
    <row r="9" spans="2:21" s="135" customFormat="1" ht="65.25" customHeight="1" x14ac:dyDescent="0.25">
      <c r="B9" s="137">
        <v>4</v>
      </c>
      <c r="C9" s="138" t="s">
        <v>134</v>
      </c>
      <c r="D9" s="139" t="s">
        <v>15</v>
      </c>
      <c r="E9" s="140"/>
      <c r="F9" s="153">
        <f t="shared" si="0"/>
        <v>0</v>
      </c>
      <c r="G9" s="141"/>
      <c r="H9" s="156">
        <f t="shared" si="1"/>
        <v>0</v>
      </c>
      <c r="I9" s="199"/>
      <c r="J9" s="155">
        <f t="shared" si="2"/>
        <v>0</v>
      </c>
      <c r="K9" s="224"/>
      <c r="L9" s="164">
        <f t="shared" si="3"/>
        <v>0</v>
      </c>
      <c r="M9" s="165"/>
      <c r="N9" s="166">
        <f t="shared" si="4"/>
        <v>0</v>
      </c>
      <c r="O9" s="247"/>
      <c r="P9" s="245">
        <f t="shared" si="5"/>
        <v>0</v>
      </c>
      <c r="Q9" s="253"/>
      <c r="R9" s="250">
        <f t="shared" si="6"/>
        <v>0</v>
      </c>
      <c r="S9" s="143"/>
      <c r="T9" s="144"/>
      <c r="U9" s="145"/>
    </row>
    <row r="10" spans="2:21" ht="101.25" customHeight="1" x14ac:dyDescent="0.25">
      <c r="B10" s="137">
        <v>4</v>
      </c>
      <c r="C10" s="138" t="s">
        <v>133</v>
      </c>
      <c r="D10" s="139" t="s">
        <v>11</v>
      </c>
      <c r="E10" s="140"/>
      <c r="F10" s="153">
        <f t="shared" si="0"/>
        <v>0</v>
      </c>
      <c r="G10" s="141"/>
      <c r="H10" s="156">
        <f t="shared" si="1"/>
        <v>0</v>
      </c>
      <c r="I10" s="199"/>
      <c r="J10" s="155">
        <f t="shared" si="2"/>
        <v>0</v>
      </c>
      <c r="K10" s="224"/>
      <c r="L10" s="164">
        <f t="shared" si="3"/>
        <v>0</v>
      </c>
      <c r="M10" s="165"/>
      <c r="N10" s="166">
        <f t="shared" si="4"/>
        <v>0</v>
      </c>
      <c r="O10" s="247"/>
      <c r="P10" s="245">
        <f t="shared" si="5"/>
        <v>0</v>
      </c>
      <c r="Q10" s="253"/>
      <c r="R10" s="250">
        <f t="shared" si="6"/>
        <v>0</v>
      </c>
      <c r="S10" s="143"/>
      <c r="T10" s="144"/>
      <c r="U10" s="145"/>
    </row>
    <row r="11" spans="2:21" ht="51.75" customHeight="1" x14ac:dyDescent="0.25">
      <c r="B11" s="137">
        <v>5</v>
      </c>
      <c r="C11" s="138" t="s">
        <v>135</v>
      </c>
      <c r="D11" s="139" t="s">
        <v>14</v>
      </c>
      <c r="E11" s="140"/>
      <c r="F11" s="153">
        <f t="shared" si="0"/>
        <v>0</v>
      </c>
      <c r="G11" s="141"/>
      <c r="H11" s="156">
        <f t="shared" si="1"/>
        <v>0</v>
      </c>
      <c r="I11" s="199"/>
      <c r="J11" s="155">
        <f t="shared" si="2"/>
        <v>0</v>
      </c>
      <c r="K11" s="224"/>
      <c r="L11" s="164">
        <f t="shared" si="3"/>
        <v>0</v>
      </c>
      <c r="M11" s="165"/>
      <c r="N11" s="166">
        <f t="shared" si="4"/>
        <v>0</v>
      </c>
      <c r="O11" s="247"/>
      <c r="P11" s="245">
        <f t="shared" si="5"/>
        <v>0</v>
      </c>
      <c r="Q11" s="253"/>
      <c r="R11" s="250">
        <f t="shared" si="6"/>
        <v>0</v>
      </c>
      <c r="S11" s="143"/>
      <c r="T11" s="144"/>
      <c r="U11" s="145"/>
    </row>
    <row r="12" spans="2:21" ht="78.75" x14ac:dyDescent="0.25">
      <c r="B12" s="137">
        <v>6</v>
      </c>
      <c r="C12" s="138" t="s">
        <v>130</v>
      </c>
      <c r="D12" s="139" t="s">
        <v>11</v>
      </c>
      <c r="E12" s="140"/>
      <c r="F12" s="153">
        <f t="shared" si="0"/>
        <v>0</v>
      </c>
      <c r="G12" s="141"/>
      <c r="H12" s="156">
        <f t="shared" si="1"/>
        <v>0</v>
      </c>
      <c r="I12" s="199"/>
      <c r="J12" s="155">
        <f t="shared" si="2"/>
        <v>0</v>
      </c>
      <c r="K12" s="224"/>
      <c r="L12" s="164">
        <f t="shared" si="3"/>
        <v>0</v>
      </c>
      <c r="M12" s="165"/>
      <c r="N12" s="166">
        <f t="shared" si="4"/>
        <v>0</v>
      </c>
      <c r="O12" s="247"/>
      <c r="P12" s="245">
        <f t="shared" si="5"/>
        <v>0</v>
      </c>
      <c r="Q12" s="253"/>
      <c r="R12" s="250">
        <f t="shared" si="6"/>
        <v>0</v>
      </c>
      <c r="S12" s="152"/>
      <c r="T12" s="144"/>
      <c r="U12" s="145"/>
    </row>
    <row r="13" spans="2:21" x14ac:dyDescent="0.25">
      <c r="B13" s="135"/>
      <c r="C13" s="135"/>
      <c r="D13" s="135"/>
      <c r="E13" s="135"/>
      <c r="F13" s="135"/>
      <c r="G13" s="135"/>
      <c r="H13" s="135"/>
      <c r="I13" s="200"/>
      <c r="J13" s="157"/>
      <c r="K13" s="200"/>
      <c r="L13" s="157"/>
      <c r="M13" s="157"/>
      <c r="N13" s="157"/>
      <c r="O13" s="157"/>
      <c r="P13" s="157"/>
      <c r="Q13" s="157"/>
      <c r="R13" s="157"/>
      <c r="S13" s="157"/>
      <c r="T13" s="135"/>
      <c r="U13" s="135"/>
    </row>
    <row r="14" spans="2:21" x14ac:dyDescent="0.25">
      <c r="B14" s="135"/>
      <c r="C14" s="135"/>
      <c r="D14" s="135"/>
      <c r="E14" s="135"/>
      <c r="F14" s="135"/>
      <c r="G14" s="135"/>
      <c r="H14" s="135"/>
      <c r="I14" s="201"/>
      <c r="J14" s="158"/>
      <c r="K14" s="201"/>
      <c r="L14" s="158"/>
      <c r="M14" s="158"/>
      <c r="N14" s="158"/>
      <c r="O14" s="158"/>
      <c r="P14" s="158"/>
      <c r="Q14" s="158"/>
      <c r="R14" s="158"/>
      <c r="S14" s="158"/>
      <c r="T14" s="133"/>
      <c r="U14" s="133"/>
    </row>
    <row r="15" spans="2:21" x14ac:dyDescent="0.25">
      <c r="B15" s="137"/>
      <c r="C15" s="146"/>
      <c r="D15" s="147" t="s">
        <v>3</v>
      </c>
      <c r="E15" s="148"/>
      <c r="F15" s="154">
        <f>SUM(F6:F12)</f>
        <v>0</v>
      </c>
      <c r="G15" s="148"/>
      <c r="H15" s="154">
        <f>SUM(H6:H12)</f>
        <v>0</v>
      </c>
      <c r="I15" s="202"/>
      <c r="J15" s="154">
        <f>SUM(J6:J12)</f>
        <v>0</v>
      </c>
      <c r="K15" s="202"/>
      <c r="L15" s="154">
        <f>SUM(L6:L12)</f>
        <v>0</v>
      </c>
      <c r="M15" s="148"/>
      <c r="N15" s="154">
        <f>SUM(N6:N12)</f>
        <v>0</v>
      </c>
      <c r="O15" s="148"/>
      <c r="P15" s="154">
        <f>SUM(P6:P12)</f>
        <v>0</v>
      </c>
      <c r="Q15" s="148"/>
      <c r="R15" s="154">
        <f>SUM(R6:R12)</f>
        <v>0</v>
      </c>
      <c r="S15" s="149"/>
      <c r="T15" s="133"/>
      <c r="U15" s="133"/>
    </row>
    <row r="16" spans="2:21" x14ac:dyDescent="0.25">
      <c r="B16" s="137"/>
      <c r="C16" s="146"/>
      <c r="D16" s="150"/>
      <c r="E16" s="150"/>
      <c r="F16" s="150"/>
      <c r="G16" s="151"/>
      <c r="H16" s="151"/>
      <c r="I16" s="203"/>
      <c r="J16" s="150"/>
      <c r="K16" s="203"/>
      <c r="L16" s="150"/>
      <c r="M16" s="150"/>
      <c r="N16" s="150"/>
      <c r="O16" s="150"/>
      <c r="P16" s="150"/>
      <c r="Q16" s="150"/>
      <c r="R16" s="150"/>
      <c r="S16" s="149"/>
      <c r="T16" s="133"/>
      <c r="U16" s="133"/>
    </row>
    <row r="17" spans="2:21" x14ac:dyDescent="0.25">
      <c r="B17" s="322" t="s">
        <v>4</v>
      </c>
      <c r="C17" s="323"/>
      <c r="D17" s="323"/>
      <c r="E17" s="323"/>
      <c r="F17" s="323"/>
      <c r="G17" s="323"/>
      <c r="H17" s="323"/>
      <c r="I17" s="323"/>
      <c r="J17" s="323"/>
      <c r="K17" s="323"/>
      <c r="L17" s="323"/>
      <c r="M17" s="338"/>
      <c r="N17" s="338"/>
      <c r="O17" s="338"/>
      <c r="P17" s="338"/>
      <c r="Q17" s="338"/>
      <c r="R17" s="338"/>
      <c r="S17" s="324"/>
      <c r="T17" s="133"/>
      <c r="U17" s="133"/>
    </row>
    <row r="18" spans="2:21" x14ac:dyDescent="0.25">
      <c r="B18" s="325" t="s">
        <v>9</v>
      </c>
      <c r="C18" s="326"/>
      <c r="D18" s="327"/>
      <c r="E18" s="327"/>
      <c r="F18" s="327"/>
      <c r="G18" s="327"/>
      <c r="H18" s="327"/>
      <c r="I18" s="327"/>
      <c r="J18" s="327"/>
      <c r="K18" s="327"/>
      <c r="L18" s="327"/>
      <c r="M18" s="339"/>
      <c r="N18" s="339"/>
      <c r="O18" s="339"/>
      <c r="P18" s="339"/>
      <c r="Q18" s="339"/>
      <c r="R18" s="339"/>
      <c r="S18" s="328"/>
      <c r="T18" s="133"/>
      <c r="U18" s="133"/>
    </row>
    <row r="19" spans="2:21" x14ac:dyDescent="0.25">
      <c r="B19" s="329" t="s">
        <v>5</v>
      </c>
      <c r="C19" s="330"/>
      <c r="D19" s="327"/>
      <c r="E19" s="327"/>
      <c r="F19" s="327"/>
      <c r="G19" s="327"/>
      <c r="H19" s="327"/>
      <c r="I19" s="327"/>
      <c r="J19" s="327"/>
      <c r="K19" s="327"/>
      <c r="L19" s="327"/>
      <c r="M19" s="339"/>
      <c r="N19" s="339"/>
      <c r="O19" s="339"/>
      <c r="P19" s="339"/>
      <c r="Q19" s="339"/>
      <c r="R19" s="339"/>
      <c r="S19" s="328"/>
      <c r="T19" s="133"/>
      <c r="U19" s="133"/>
    </row>
    <row r="20" spans="2:21" x14ac:dyDescent="0.25">
      <c r="B20" s="329" t="s">
        <v>5</v>
      </c>
      <c r="C20" s="330"/>
      <c r="D20" s="327"/>
      <c r="E20" s="327"/>
      <c r="F20" s="327"/>
      <c r="G20" s="327"/>
      <c r="H20" s="327"/>
      <c r="I20" s="327"/>
      <c r="J20" s="327"/>
      <c r="K20" s="327"/>
      <c r="L20" s="327"/>
      <c r="M20" s="339"/>
      <c r="N20" s="339"/>
      <c r="O20" s="339"/>
      <c r="P20" s="339"/>
      <c r="Q20" s="339"/>
      <c r="R20" s="339"/>
      <c r="S20" s="328"/>
      <c r="T20" s="133"/>
      <c r="U20" s="133"/>
    </row>
    <row r="21" spans="2:21" ht="15.75" thickBot="1" x14ac:dyDescent="0.3">
      <c r="B21" s="331" t="s">
        <v>131</v>
      </c>
      <c r="C21" s="332"/>
      <c r="D21" s="333"/>
      <c r="E21" s="333"/>
      <c r="F21" s="333"/>
      <c r="G21" s="333"/>
      <c r="H21" s="333"/>
      <c r="I21" s="333"/>
      <c r="J21" s="333"/>
      <c r="K21" s="333"/>
      <c r="L21" s="333"/>
      <c r="M21" s="340"/>
      <c r="N21" s="340"/>
      <c r="O21" s="340"/>
      <c r="P21" s="340"/>
      <c r="Q21" s="340"/>
      <c r="R21" s="340"/>
      <c r="S21" s="334"/>
      <c r="T21" s="133"/>
      <c r="U21" s="133"/>
    </row>
    <row r="22" spans="2:21" x14ac:dyDescent="0.25">
      <c r="B22" s="335"/>
      <c r="C22" s="335"/>
      <c r="D22" s="335"/>
      <c r="E22" s="335"/>
      <c r="F22" s="335"/>
      <c r="G22" s="335"/>
      <c r="H22" s="335"/>
      <c r="I22" s="335"/>
      <c r="J22" s="335"/>
      <c r="K22" s="335"/>
      <c r="L22" s="335"/>
      <c r="M22" s="335"/>
      <c r="N22" s="335"/>
      <c r="O22" s="335"/>
      <c r="P22" s="335"/>
      <c r="Q22" s="335"/>
      <c r="R22" s="335"/>
      <c r="S22" s="335"/>
      <c r="T22" s="133"/>
      <c r="U22" s="133"/>
    </row>
  </sheetData>
  <mergeCells count="29">
    <mergeCell ref="S3:S5"/>
    <mergeCell ref="E4:E5"/>
    <mergeCell ref="J4:J5"/>
    <mergeCell ref="K4:K5"/>
    <mergeCell ref="M4:M5"/>
    <mergeCell ref="G4:G5"/>
    <mergeCell ref="I4:I5"/>
    <mergeCell ref="E3:L3"/>
    <mergeCell ref="O4:O5"/>
    <mergeCell ref="P4:P5"/>
    <mergeCell ref="Q4:Q5"/>
    <mergeCell ref="R4:R5"/>
    <mergeCell ref="N4:N5"/>
    <mergeCell ref="B22:S22"/>
    <mergeCell ref="L4:L5"/>
    <mergeCell ref="F4:F5"/>
    <mergeCell ref="H4:H5"/>
    <mergeCell ref="B17:S17"/>
    <mergeCell ref="B18:C18"/>
    <mergeCell ref="D18:S18"/>
    <mergeCell ref="B19:C19"/>
    <mergeCell ref="D19:S19"/>
    <mergeCell ref="B21:C21"/>
    <mergeCell ref="D21:S21"/>
    <mergeCell ref="B20:C20"/>
    <mergeCell ref="D20:S20"/>
    <mergeCell ref="B3:B5"/>
    <mergeCell ref="C3:C5"/>
    <mergeCell ref="D3: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0875B-A24B-47EE-9135-008B7749709F}">
  <dimension ref="B1:R87"/>
  <sheetViews>
    <sheetView tabSelected="1" zoomScale="80" zoomScaleNormal="80" workbookViewId="0">
      <pane xSplit="5" ySplit="4" topLeftCell="F19" activePane="bottomRight" state="frozen"/>
      <selection pane="topRight" activeCell="F1" sqref="F1"/>
      <selection pane="bottomLeft" activeCell="A5" sqref="A5"/>
      <selection pane="bottomRight" activeCell="A20" sqref="A20:XFD22"/>
    </sheetView>
  </sheetViews>
  <sheetFormatPr defaultColWidth="8.85546875" defaultRowHeight="11.25" x14ac:dyDescent="0.2"/>
  <cols>
    <col min="1" max="1" width="2" style="1" customWidth="1"/>
    <col min="2" max="2" width="4.85546875" style="1" customWidth="1"/>
    <col min="3" max="3" width="18.42578125" style="220" bestFit="1" customWidth="1"/>
    <col min="4" max="4" width="47.42578125" style="90" customWidth="1"/>
    <col min="5" max="5" width="16" style="1" customWidth="1"/>
    <col min="6" max="6" width="10.42578125" style="189" customWidth="1"/>
    <col min="7" max="7" width="10.28515625" style="1" customWidth="1"/>
    <col min="8" max="8" width="13.28515625" style="189" customWidth="1"/>
    <col min="9" max="10" width="10.28515625" style="1" customWidth="1"/>
    <col min="11" max="11" width="10" style="1" customWidth="1"/>
    <col min="12" max="12" width="9.140625" style="1" customWidth="1"/>
    <col min="13" max="13" width="9.7109375" style="1" customWidth="1"/>
    <col min="14" max="14" width="9.140625" style="189" customWidth="1"/>
    <col min="15" max="15" width="9.7109375" style="136" customWidth="1"/>
    <col min="16" max="16" width="40.7109375" style="198" customWidth="1"/>
    <col min="17" max="16384" width="8.85546875" style="1"/>
  </cols>
  <sheetData>
    <row r="1" spans="2:18" ht="12" thickBot="1" x14ac:dyDescent="0.25">
      <c r="B1" s="49" t="s">
        <v>62</v>
      </c>
      <c r="C1" s="49"/>
      <c r="D1" s="84"/>
      <c r="E1" s="49"/>
      <c r="F1" s="132"/>
      <c r="G1" s="49"/>
      <c r="H1" s="132"/>
      <c r="I1" s="49"/>
      <c r="J1" s="49"/>
      <c r="K1" s="49"/>
      <c r="L1" s="49"/>
      <c r="M1" s="49"/>
      <c r="N1" s="132"/>
      <c r="O1" s="49"/>
      <c r="P1" s="190"/>
    </row>
    <row r="2" spans="2:18" ht="48" customHeight="1" x14ac:dyDescent="0.2">
      <c r="B2" s="50"/>
      <c r="C2" s="43"/>
      <c r="D2" s="85"/>
      <c r="E2" s="51" t="s">
        <v>50</v>
      </c>
      <c r="F2" s="347" t="s">
        <v>55</v>
      </c>
      <c r="G2" s="348"/>
      <c r="H2" s="348"/>
      <c r="I2" s="348"/>
      <c r="J2" s="348"/>
      <c r="K2" s="348"/>
      <c r="L2" s="348"/>
      <c r="M2" s="348"/>
      <c r="N2" s="348"/>
      <c r="O2" s="349"/>
      <c r="P2" s="209" t="s">
        <v>2</v>
      </c>
    </row>
    <row r="3" spans="2:18" ht="51" customHeight="1" x14ac:dyDescent="0.2">
      <c r="B3" s="55" t="s">
        <v>0</v>
      </c>
      <c r="C3" s="217" t="s">
        <v>51</v>
      </c>
      <c r="D3" s="235" t="s">
        <v>1</v>
      </c>
      <c r="E3" s="48" t="s">
        <v>49</v>
      </c>
      <c r="F3" s="213" t="s">
        <v>234</v>
      </c>
      <c r="G3" s="52" t="s">
        <v>54</v>
      </c>
      <c r="H3" s="210" t="s">
        <v>235</v>
      </c>
      <c r="I3" s="53" t="s">
        <v>155</v>
      </c>
      <c r="J3" s="46" t="s">
        <v>231</v>
      </c>
      <c r="K3" s="46" t="s">
        <v>138</v>
      </c>
      <c r="L3" s="47" t="s">
        <v>137</v>
      </c>
      <c r="M3" s="47" t="s">
        <v>139</v>
      </c>
      <c r="N3" s="182" t="s">
        <v>156</v>
      </c>
      <c r="O3" s="169" t="s">
        <v>157</v>
      </c>
      <c r="P3" s="191"/>
    </row>
    <row r="4" spans="2:18" s="136" customFormat="1" ht="15" customHeight="1" x14ac:dyDescent="0.2">
      <c r="B4" s="73" t="s">
        <v>141</v>
      </c>
      <c r="C4" s="218"/>
      <c r="D4" s="175"/>
      <c r="E4" s="176"/>
      <c r="F4" s="183"/>
      <c r="G4" s="176"/>
      <c r="H4" s="183"/>
      <c r="I4" s="176"/>
      <c r="J4" s="176"/>
      <c r="K4" s="176"/>
      <c r="L4" s="176"/>
      <c r="M4" s="176"/>
      <c r="N4" s="183"/>
      <c r="O4" s="176"/>
      <c r="P4" s="192"/>
    </row>
    <row r="5" spans="2:18" s="27" customFormat="1" ht="75" x14ac:dyDescent="0.2">
      <c r="B5" s="28">
        <v>3.1</v>
      </c>
      <c r="C5" s="56" t="s">
        <v>63</v>
      </c>
      <c r="D5" s="58" t="s">
        <v>158</v>
      </c>
      <c r="E5" s="4" t="s">
        <v>11</v>
      </c>
      <c r="F5" s="214"/>
      <c r="G5" s="32">
        <f>F5*E5</f>
        <v>0</v>
      </c>
      <c r="H5" s="211"/>
      <c r="I5" s="35">
        <f>H5*E5</f>
        <v>0</v>
      </c>
      <c r="J5" s="7"/>
      <c r="K5" s="34">
        <f>J5*E5</f>
        <v>0</v>
      </c>
      <c r="L5" s="41"/>
      <c r="M5" s="42">
        <f>L5*E5</f>
        <v>0</v>
      </c>
      <c r="N5" s="184"/>
      <c r="O5" s="166">
        <f>E5*N5</f>
        <v>0</v>
      </c>
      <c r="P5" s="262"/>
    </row>
    <row r="6" spans="2:18" ht="90" x14ac:dyDescent="0.2">
      <c r="B6" s="2">
        <v>3.2</v>
      </c>
      <c r="C6" s="56" t="s">
        <v>63</v>
      </c>
      <c r="D6" s="58" t="s">
        <v>127</v>
      </c>
      <c r="E6" s="4" t="s">
        <v>15</v>
      </c>
      <c r="F6" s="214"/>
      <c r="G6" s="32">
        <f>F6*E6</f>
        <v>0</v>
      </c>
      <c r="H6" s="211"/>
      <c r="I6" s="35">
        <f>H6*E6</f>
        <v>0</v>
      </c>
      <c r="J6" s="7"/>
      <c r="K6" s="34">
        <f>J6*E6</f>
        <v>0</v>
      </c>
      <c r="L6" s="41"/>
      <c r="M6" s="42">
        <f>L6*E6</f>
        <v>0</v>
      </c>
      <c r="N6" s="184"/>
      <c r="O6" s="166">
        <f t="shared" ref="O6:O70" si="0">E6*N6</f>
        <v>0</v>
      </c>
      <c r="P6" s="180"/>
      <c r="Q6" s="9"/>
      <c r="R6" s="10"/>
    </row>
    <row r="7" spans="2:18" ht="61.5" customHeight="1" x14ac:dyDescent="0.2">
      <c r="B7" s="2">
        <v>3.3</v>
      </c>
      <c r="C7" s="56" t="s">
        <v>63</v>
      </c>
      <c r="D7" s="58" t="s">
        <v>159</v>
      </c>
      <c r="E7" s="4" t="s">
        <v>11</v>
      </c>
      <c r="F7" s="214"/>
      <c r="G7" s="32">
        <f>F7*E7</f>
        <v>0</v>
      </c>
      <c r="H7" s="211"/>
      <c r="I7" s="35">
        <f>H7*E7</f>
        <v>0</v>
      </c>
      <c r="J7" s="7"/>
      <c r="K7" s="34">
        <f>J7*E7</f>
        <v>0</v>
      </c>
      <c r="L7" s="41"/>
      <c r="M7" s="42">
        <f>L7*E7</f>
        <v>0</v>
      </c>
      <c r="N7" s="184"/>
      <c r="O7" s="166">
        <f t="shared" si="0"/>
        <v>0</v>
      </c>
      <c r="P7" s="180"/>
      <c r="Q7" s="9"/>
      <c r="R7" s="10"/>
    </row>
    <row r="8" spans="2:18" ht="75" x14ac:dyDescent="0.2">
      <c r="B8" s="2">
        <v>3.4</v>
      </c>
      <c r="C8" s="56" t="s">
        <v>63</v>
      </c>
      <c r="D8" s="58" t="s">
        <v>160</v>
      </c>
      <c r="E8" s="4" t="s">
        <v>11</v>
      </c>
      <c r="F8" s="214"/>
      <c r="G8" s="32">
        <f t="shared" ref="G8:G41" si="1">F8*E8</f>
        <v>0</v>
      </c>
      <c r="H8" s="211"/>
      <c r="I8" s="35">
        <f t="shared" ref="I8:I41" si="2">H8*E8</f>
        <v>0</v>
      </c>
      <c r="J8" s="7"/>
      <c r="K8" s="34">
        <f t="shared" ref="K8:K41" si="3">J8*E8</f>
        <v>0</v>
      </c>
      <c r="L8" s="41"/>
      <c r="M8" s="42">
        <f t="shared" ref="M8:M41" si="4">L8*E8</f>
        <v>0</v>
      </c>
      <c r="N8" s="184"/>
      <c r="O8" s="166">
        <f t="shared" si="0"/>
        <v>0</v>
      </c>
      <c r="P8" s="181"/>
      <c r="Q8" s="9"/>
      <c r="R8" s="10"/>
    </row>
    <row r="9" spans="2:18" ht="72" customHeight="1" x14ac:dyDescent="0.2">
      <c r="B9" s="2">
        <v>3.5</v>
      </c>
      <c r="C9" s="219" t="s">
        <v>56</v>
      </c>
      <c r="D9" s="59" t="s">
        <v>93</v>
      </c>
      <c r="E9" s="4" t="s">
        <v>15</v>
      </c>
      <c r="F9" s="214"/>
      <c r="G9" s="32">
        <f t="shared" si="1"/>
        <v>0</v>
      </c>
      <c r="H9" s="211"/>
      <c r="I9" s="35">
        <f t="shared" si="2"/>
        <v>0</v>
      </c>
      <c r="J9" s="7"/>
      <c r="K9" s="34">
        <f t="shared" si="3"/>
        <v>0</v>
      </c>
      <c r="L9" s="41"/>
      <c r="M9" s="42">
        <f t="shared" si="4"/>
        <v>0</v>
      </c>
      <c r="N9" s="184"/>
      <c r="O9" s="166">
        <f t="shared" si="0"/>
        <v>0</v>
      </c>
      <c r="P9" s="180"/>
      <c r="Q9" s="9"/>
      <c r="R9" s="10"/>
    </row>
    <row r="10" spans="2:18" ht="75" x14ac:dyDescent="0.2">
      <c r="B10" s="2">
        <v>3.6</v>
      </c>
      <c r="C10" s="219" t="s">
        <v>56</v>
      </c>
      <c r="D10" s="59" t="s">
        <v>161</v>
      </c>
      <c r="E10" s="4" t="s">
        <v>11</v>
      </c>
      <c r="F10" s="214"/>
      <c r="G10" s="32">
        <v>0</v>
      </c>
      <c r="H10" s="211"/>
      <c r="I10" s="35">
        <v>0</v>
      </c>
      <c r="J10" s="7"/>
      <c r="K10" s="34">
        <v>0</v>
      </c>
      <c r="L10" s="41"/>
      <c r="M10" s="42">
        <v>0</v>
      </c>
      <c r="N10" s="184"/>
      <c r="O10" s="166">
        <f t="shared" si="0"/>
        <v>0</v>
      </c>
      <c r="P10" s="180"/>
      <c r="Q10" s="9"/>
      <c r="R10" s="10"/>
    </row>
    <row r="11" spans="2:18" s="136" customFormat="1" ht="75" x14ac:dyDescent="0.2">
      <c r="B11" s="128">
        <v>3.7</v>
      </c>
      <c r="C11" s="274" t="s">
        <v>56</v>
      </c>
      <c r="D11" s="129" t="s">
        <v>186</v>
      </c>
      <c r="E11" s="15" t="s">
        <v>15</v>
      </c>
      <c r="F11" s="214"/>
      <c r="G11" s="153">
        <f t="shared" ref="G11" si="5">F11*E11</f>
        <v>0</v>
      </c>
      <c r="H11" s="211"/>
      <c r="I11" s="156">
        <f t="shared" ref="I11" si="6">H11*E11</f>
        <v>0</v>
      </c>
      <c r="J11" s="142"/>
      <c r="K11" s="155">
        <f t="shared" ref="K11" si="7">J11*E11</f>
        <v>0</v>
      </c>
      <c r="L11" s="163"/>
      <c r="M11" s="164">
        <f t="shared" ref="M11" si="8">L11*E11</f>
        <v>0</v>
      </c>
      <c r="N11" s="184"/>
      <c r="O11" s="166">
        <f t="shared" ref="O11" si="9">E11*N11</f>
        <v>0</v>
      </c>
      <c r="P11" s="193"/>
      <c r="Q11" s="13"/>
    </row>
    <row r="12" spans="2:18" ht="72.75" customHeight="1" x14ac:dyDescent="0.2">
      <c r="B12" s="2">
        <v>3.8</v>
      </c>
      <c r="C12" s="219" t="s">
        <v>56</v>
      </c>
      <c r="D12" s="58" t="s">
        <v>162</v>
      </c>
      <c r="E12" s="4" t="s">
        <v>15</v>
      </c>
      <c r="F12" s="214"/>
      <c r="G12" s="32">
        <f t="shared" si="1"/>
        <v>0</v>
      </c>
      <c r="H12" s="211"/>
      <c r="I12" s="35">
        <f t="shared" si="2"/>
        <v>0</v>
      </c>
      <c r="J12" s="7"/>
      <c r="K12" s="34">
        <f t="shared" si="3"/>
        <v>0</v>
      </c>
      <c r="L12" s="41"/>
      <c r="M12" s="42">
        <f t="shared" si="4"/>
        <v>0</v>
      </c>
      <c r="N12" s="184"/>
      <c r="O12" s="166">
        <f t="shared" si="0"/>
        <v>0</v>
      </c>
      <c r="P12" s="193"/>
      <c r="Q12" s="13"/>
    </row>
    <row r="13" spans="2:18" s="136" customFormat="1" ht="63" customHeight="1" x14ac:dyDescent="0.2">
      <c r="B13" s="128">
        <v>3.9</v>
      </c>
      <c r="C13" s="274" t="s">
        <v>56</v>
      </c>
      <c r="D13" s="129" t="s">
        <v>187</v>
      </c>
      <c r="E13" s="15" t="s">
        <v>15</v>
      </c>
      <c r="F13" s="214"/>
      <c r="G13" s="153">
        <f t="shared" ref="G13" si="10">F13*E13</f>
        <v>0</v>
      </c>
      <c r="H13" s="211"/>
      <c r="I13" s="156">
        <f t="shared" ref="I13" si="11">H13*E13</f>
        <v>0</v>
      </c>
      <c r="J13" s="142"/>
      <c r="K13" s="155">
        <f t="shared" ref="K13" si="12">J13*E13</f>
        <v>0</v>
      </c>
      <c r="L13" s="163"/>
      <c r="M13" s="164">
        <f t="shared" ref="M13" si="13">L13*E13</f>
        <v>0</v>
      </c>
      <c r="N13" s="184"/>
      <c r="O13" s="166">
        <f t="shared" ref="O13" si="14">E13*N13</f>
        <v>0</v>
      </c>
      <c r="P13" s="193"/>
      <c r="Q13" s="13"/>
    </row>
    <row r="14" spans="2:18" ht="75" x14ac:dyDescent="0.2">
      <c r="B14" s="177">
        <v>3.1</v>
      </c>
      <c r="C14" s="61" t="s">
        <v>64</v>
      </c>
      <c r="D14" s="59" t="s">
        <v>163</v>
      </c>
      <c r="E14" s="4" t="s">
        <v>11</v>
      </c>
      <c r="F14" s="214"/>
      <c r="G14" s="32">
        <f t="shared" si="1"/>
        <v>0</v>
      </c>
      <c r="H14" s="211"/>
      <c r="I14" s="35">
        <f t="shared" si="2"/>
        <v>0</v>
      </c>
      <c r="J14" s="7"/>
      <c r="K14" s="34">
        <f t="shared" si="3"/>
        <v>0</v>
      </c>
      <c r="L14" s="41"/>
      <c r="M14" s="42">
        <f t="shared" si="4"/>
        <v>0</v>
      </c>
      <c r="N14" s="184"/>
      <c r="O14" s="166">
        <f t="shared" si="0"/>
        <v>0</v>
      </c>
      <c r="P14" s="180"/>
      <c r="Q14" s="9"/>
      <c r="R14" s="10"/>
    </row>
    <row r="15" spans="2:18" s="136" customFormat="1" ht="75" x14ac:dyDescent="0.2">
      <c r="B15" s="267">
        <v>3.11</v>
      </c>
      <c r="C15" s="283" t="s">
        <v>64</v>
      </c>
      <c r="D15" s="275" t="s">
        <v>188</v>
      </c>
      <c r="E15" s="15" t="s">
        <v>11</v>
      </c>
      <c r="F15" s="214"/>
      <c r="G15" s="153">
        <f t="shared" ref="G15" si="15">F15*E15</f>
        <v>0</v>
      </c>
      <c r="H15" s="211"/>
      <c r="I15" s="156">
        <f t="shared" ref="I15" si="16">H15*E15</f>
        <v>0</v>
      </c>
      <c r="J15" s="142"/>
      <c r="K15" s="155">
        <f t="shared" ref="K15" si="17">J15*E15</f>
        <v>0</v>
      </c>
      <c r="L15" s="163"/>
      <c r="M15" s="164">
        <f t="shared" ref="M15" si="18">L15*E15</f>
        <v>0</v>
      </c>
      <c r="N15" s="184"/>
      <c r="O15" s="166">
        <f t="shared" ref="O15" si="19">E15*N15</f>
        <v>0</v>
      </c>
      <c r="P15" s="180"/>
      <c r="Q15" s="144"/>
      <c r="R15" s="145"/>
    </row>
    <row r="16" spans="2:18" ht="90" x14ac:dyDescent="0.2">
      <c r="B16" s="267">
        <v>3.12</v>
      </c>
      <c r="C16" s="283" t="s">
        <v>64</v>
      </c>
      <c r="D16" s="275" t="s">
        <v>94</v>
      </c>
      <c r="E16" s="15" t="s">
        <v>11</v>
      </c>
      <c r="F16" s="214"/>
      <c r="G16" s="32">
        <f t="shared" si="1"/>
        <v>0</v>
      </c>
      <c r="H16" s="211"/>
      <c r="I16" s="35">
        <f t="shared" si="2"/>
        <v>0</v>
      </c>
      <c r="J16" s="7"/>
      <c r="K16" s="34">
        <f t="shared" si="3"/>
        <v>0</v>
      </c>
      <c r="L16" s="41"/>
      <c r="M16" s="42">
        <f t="shared" si="4"/>
        <v>0</v>
      </c>
      <c r="N16" s="184"/>
      <c r="O16" s="166">
        <f t="shared" si="0"/>
        <v>0</v>
      </c>
      <c r="P16" s="180"/>
      <c r="Q16" s="9"/>
      <c r="R16" s="10"/>
    </row>
    <row r="17" spans="2:18" ht="60" x14ac:dyDescent="0.2">
      <c r="B17" s="267">
        <v>3.13</v>
      </c>
      <c r="C17" s="283" t="s">
        <v>64</v>
      </c>
      <c r="D17" s="275" t="s">
        <v>164</v>
      </c>
      <c r="E17" s="15" t="s">
        <v>11</v>
      </c>
      <c r="F17" s="214"/>
      <c r="G17" s="32">
        <f>F17*E17</f>
        <v>0</v>
      </c>
      <c r="H17" s="211"/>
      <c r="I17" s="35">
        <f>H17*E17</f>
        <v>0</v>
      </c>
      <c r="J17" s="7"/>
      <c r="K17" s="34">
        <f>J17*E17</f>
        <v>0</v>
      </c>
      <c r="L17" s="41"/>
      <c r="M17" s="42">
        <f>L17*E17</f>
        <v>0</v>
      </c>
      <c r="N17" s="184"/>
      <c r="O17" s="166">
        <f>E17*N17</f>
        <v>0</v>
      </c>
      <c r="P17" s="180"/>
      <c r="Q17" s="9"/>
      <c r="R17" s="10"/>
    </row>
    <row r="18" spans="2:18" ht="105" x14ac:dyDescent="0.2">
      <c r="B18" s="177">
        <v>3.14</v>
      </c>
      <c r="C18" s="62" t="s">
        <v>106</v>
      </c>
      <c r="D18" s="88" t="s">
        <v>117</v>
      </c>
      <c r="E18" s="4" t="s">
        <v>11</v>
      </c>
      <c r="F18" s="214"/>
      <c r="G18" s="32">
        <f>F18*E18</f>
        <v>0</v>
      </c>
      <c r="H18" s="211"/>
      <c r="I18" s="35">
        <f>H18*E18</f>
        <v>0</v>
      </c>
      <c r="J18" s="7"/>
      <c r="K18" s="34">
        <f>J18*E18</f>
        <v>0</v>
      </c>
      <c r="L18" s="41"/>
      <c r="M18" s="42">
        <f>L18*E18</f>
        <v>0</v>
      </c>
      <c r="N18" s="184"/>
      <c r="O18" s="166">
        <f>E18*N18</f>
        <v>0</v>
      </c>
      <c r="P18" s="193"/>
      <c r="Q18" s="13"/>
    </row>
    <row r="19" spans="2:18" ht="60" x14ac:dyDescent="0.25">
      <c r="B19" s="177">
        <v>3.15</v>
      </c>
      <c r="C19" s="81" t="s">
        <v>81</v>
      </c>
      <c r="D19" s="60" t="s">
        <v>116</v>
      </c>
      <c r="E19" s="4" t="s">
        <v>15</v>
      </c>
      <c r="F19" s="214"/>
      <c r="G19" s="32">
        <f>F19*E19</f>
        <v>0</v>
      </c>
      <c r="H19" s="211"/>
      <c r="I19" s="35">
        <f>H19*E19</f>
        <v>0</v>
      </c>
      <c r="J19" s="7"/>
      <c r="K19" s="34">
        <f>J19*E19</f>
        <v>0</v>
      </c>
      <c r="L19" s="41"/>
      <c r="M19" s="42">
        <f>L19*E19</f>
        <v>0</v>
      </c>
      <c r="N19" s="184"/>
      <c r="O19" s="166">
        <f>E19*N19</f>
        <v>0</v>
      </c>
      <c r="P19" s="193"/>
      <c r="Q19" s="13"/>
    </row>
    <row r="20" spans="2:18" ht="60" x14ac:dyDescent="0.25">
      <c r="B20" s="260">
        <v>3.16</v>
      </c>
      <c r="C20" s="17" t="s">
        <v>90</v>
      </c>
      <c r="D20" s="60" t="s">
        <v>240</v>
      </c>
      <c r="E20" s="139" t="s">
        <v>15</v>
      </c>
      <c r="F20" s="214"/>
      <c r="G20" s="153">
        <f t="shared" ref="G20" si="20">F20*E20</f>
        <v>0</v>
      </c>
      <c r="H20" s="211"/>
      <c r="I20" s="35">
        <f t="shared" ref="I20" si="21">H20*E20</f>
        <v>0</v>
      </c>
      <c r="J20" s="7"/>
      <c r="K20" s="34">
        <f t="shared" ref="K20" si="22">J20*E20</f>
        <v>0</v>
      </c>
      <c r="L20" s="41"/>
      <c r="M20" s="42">
        <f t="shared" ref="M20" si="23">L20*E20</f>
        <v>0</v>
      </c>
      <c r="N20" s="184"/>
      <c r="O20" s="166">
        <f>E20*N20</f>
        <v>0</v>
      </c>
      <c r="P20" s="193"/>
      <c r="Q20" s="13"/>
    </row>
    <row r="21" spans="2:18" s="136" customFormat="1" ht="60" x14ac:dyDescent="0.25">
      <c r="B21" s="267">
        <v>3.17</v>
      </c>
      <c r="C21" s="277" t="s">
        <v>90</v>
      </c>
      <c r="D21" s="227" t="s">
        <v>165</v>
      </c>
      <c r="E21" s="15" t="s">
        <v>15</v>
      </c>
      <c r="F21" s="214"/>
      <c r="G21" s="153">
        <f t="shared" ref="G21" si="24">F21*E21</f>
        <v>0</v>
      </c>
      <c r="H21" s="211"/>
      <c r="I21" s="156">
        <f t="shared" ref="I21" si="25">H21*E21</f>
        <v>0</v>
      </c>
      <c r="J21" s="142"/>
      <c r="K21" s="155">
        <f t="shared" ref="K21" si="26">J21*E21</f>
        <v>0</v>
      </c>
      <c r="L21" s="163"/>
      <c r="M21" s="164">
        <f t="shared" ref="M21" si="27">L21*E21</f>
        <v>0</v>
      </c>
      <c r="N21" s="184"/>
      <c r="O21" s="166">
        <f>E21*N21</f>
        <v>0</v>
      </c>
      <c r="P21" s="193"/>
      <c r="Q21" s="13"/>
    </row>
    <row r="22" spans="2:18" ht="45.75" thickBot="1" x14ac:dyDescent="0.3">
      <c r="B22" s="267">
        <v>3.18</v>
      </c>
      <c r="C22" s="225" t="s">
        <v>65</v>
      </c>
      <c r="D22" s="278" t="s">
        <v>95</v>
      </c>
      <c r="E22" s="15" t="s">
        <v>11</v>
      </c>
      <c r="F22" s="214"/>
      <c r="G22" s="153">
        <f>F22*E22</f>
        <v>0</v>
      </c>
      <c r="H22" s="211"/>
      <c r="I22" s="35">
        <f>H22*E22</f>
        <v>0</v>
      </c>
      <c r="J22" s="7"/>
      <c r="K22" s="34">
        <f>J22*E22</f>
        <v>0</v>
      </c>
      <c r="L22" s="41"/>
      <c r="M22" s="42">
        <f>L22*E22</f>
        <v>0</v>
      </c>
      <c r="N22" s="184"/>
      <c r="O22" s="166">
        <f t="shared" si="0"/>
        <v>0</v>
      </c>
      <c r="P22" s="180"/>
      <c r="Q22" s="9"/>
      <c r="R22" s="10"/>
    </row>
    <row r="23" spans="2:18" ht="75" x14ac:dyDescent="0.2">
      <c r="B23" s="267">
        <v>3.19</v>
      </c>
      <c r="C23" s="279" t="s">
        <v>65</v>
      </c>
      <c r="D23" s="280" t="s">
        <v>96</v>
      </c>
      <c r="E23" s="15" t="s">
        <v>14</v>
      </c>
      <c r="F23" s="214"/>
      <c r="G23" s="32">
        <f>F23*E23</f>
        <v>0</v>
      </c>
      <c r="H23" s="211"/>
      <c r="I23" s="35">
        <f>H23*E23</f>
        <v>0</v>
      </c>
      <c r="J23" s="7"/>
      <c r="K23" s="34">
        <f>J23*E23</f>
        <v>0</v>
      </c>
      <c r="L23" s="41"/>
      <c r="M23" s="42">
        <f>L23*E23</f>
        <v>0</v>
      </c>
      <c r="N23" s="184"/>
      <c r="O23" s="166">
        <f t="shared" si="0"/>
        <v>0</v>
      </c>
      <c r="P23" s="180"/>
      <c r="Q23" s="9"/>
      <c r="R23" s="10"/>
    </row>
    <row r="24" spans="2:18" s="136" customFormat="1" ht="88.5" customHeight="1" x14ac:dyDescent="0.2">
      <c r="B24" s="267">
        <v>3.2</v>
      </c>
      <c r="C24" s="281" t="s">
        <v>66</v>
      </c>
      <c r="D24" s="276" t="s">
        <v>189</v>
      </c>
      <c r="E24" s="282" t="s">
        <v>11</v>
      </c>
      <c r="F24" s="214"/>
      <c r="G24" s="153">
        <f t="shared" ref="G24" si="28">F24*E24</f>
        <v>0</v>
      </c>
      <c r="H24" s="211"/>
      <c r="I24" s="156">
        <f t="shared" ref="I24" si="29">H24*E24</f>
        <v>0</v>
      </c>
      <c r="J24" s="142"/>
      <c r="K24" s="155">
        <f t="shared" ref="K24" si="30">J24*E24</f>
        <v>0</v>
      </c>
      <c r="L24" s="163"/>
      <c r="M24" s="164">
        <f t="shared" ref="M24" si="31">L24*E24</f>
        <v>0</v>
      </c>
      <c r="N24" s="184"/>
      <c r="O24" s="166">
        <f t="shared" ref="O24" si="32">E24*N24</f>
        <v>0</v>
      </c>
      <c r="P24" s="180"/>
      <c r="Q24" s="144"/>
      <c r="R24" s="145"/>
    </row>
    <row r="25" spans="2:18" ht="78.75" x14ac:dyDescent="0.2">
      <c r="B25" s="260">
        <v>3.21</v>
      </c>
      <c r="C25" s="261" t="s">
        <v>66</v>
      </c>
      <c r="D25" s="65" t="s">
        <v>97</v>
      </c>
      <c r="E25" s="64" t="s">
        <v>11</v>
      </c>
      <c r="F25" s="214"/>
      <c r="G25" s="32">
        <f t="shared" ref="G25:G27" si="33">F25*E25</f>
        <v>0</v>
      </c>
      <c r="H25" s="211"/>
      <c r="I25" s="35">
        <f t="shared" ref="I25:I27" si="34">H25*E25</f>
        <v>0</v>
      </c>
      <c r="J25" s="7"/>
      <c r="K25" s="34">
        <f t="shared" ref="K25:K27" si="35">J25*E25</f>
        <v>0</v>
      </c>
      <c r="L25" s="41"/>
      <c r="M25" s="42">
        <f t="shared" ref="M25:M27" si="36">L25*E25</f>
        <v>0</v>
      </c>
      <c r="N25" s="184"/>
      <c r="O25" s="166">
        <f t="shared" si="0"/>
        <v>0</v>
      </c>
      <c r="P25" s="180"/>
      <c r="Q25" s="9"/>
      <c r="R25" s="10"/>
    </row>
    <row r="26" spans="2:18" ht="78.75" x14ac:dyDescent="0.2">
      <c r="B26" s="177">
        <v>3.22</v>
      </c>
      <c r="C26" s="62" t="s">
        <v>67</v>
      </c>
      <c r="D26" s="65" t="s">
        <v>98</v>
      </c>
      <c r="E26" s="4" t="s">
        <v>11</v>
      </c>
      <c r="F26" s="214"/>
      <c r="G26" s="32">
        <f t="shared" ref="G26" si="37">F26*E26</f>
        <v>0</v>
      </c>
      <c r="H26" s="211"/>
      <c r="I26" s="35">
        <f t="shared" ref="I26" si="38">H26*E26</f>
        <v>0</v>
      </c>
      <c r="J26" s="7"/>
      <c r="K26" s="34">
        <f t="shared" ref="K26" si="39">J26*E26</f>
        <v>0</v>
      </c>
      <c r="L26" s="41"/>
      <c r="M26" s="42">
        <f t="shared" ref="M26" si="40">L26*E26</f>
        <v>0</v>
      </c>
      <c r="N26" s="184"/>
      <c r="O26" s="166">
        <f t="shared" si="0"/>
        <v>0</v>
      </c>
      <c r="P26" s="180"/>
      <c r="Q26" s="9"/>
      <c r="R26" s="10"/>
    </row>
    <row r="27" spans="2:18" ht="63" x14ac:dyDescent="0.2">
      <c r="B27" s="267">
        <v>3.23</v>
      </c>
      <c r="C27" s="225" t="s">
        <v>67</v>
      </c>
      <c r="D27" s="276" t="s">
        <v>99</v>
      </c>
      <c r="E27" s="15" t="s">
        <v>11</v>
      </c>
      <c r="F27" s="214"/>
      <c r="G27" s="32">
        <f t="shared" si="33"/>
        <v>0</v>
      </c>
      <c r="H27" s="211"/>
      <c r="I27" s="35">
        <f t="shared" si="34"/>
        <v>0</v>
      </c>
      <c r="J27" s="7"/>
      <c r="K27" s="34">
        <f t="shared" si="35"/>
        <v>0</v>
      </c>
      <c r="L27" s="41"/>
      <c r="M27" s="42">
        <f t="shared" si="36"/>
        <v>0</v>
      </c>
      <c r="N27" s="184"/>
      <c r="O27" s="166">
        <f t="shared" si="0"/>
        <v>0</v>
      </c>
      <c r="P27" s="180"/>
      <c r="Q27" s="9"/>
      <c r="R27" s="10"/>
    </row>
    <row r="28" spans="2:18" ht="90" x14ac:dyDescent="0.2">
      <c r="B28" s="267">
        <v>3.24</v>
      </c>
      <c r="C28" s="225" t="s">
        <v>58</v>
      </c>
      <c r="D28" s="129" t="s">
        <v>107</v>
      </c>
      <c r="E28" s="15" t="s">
        <v>11</v>
      </c>
      <c r="F28" s="214"/>
      <c r="G28" s="32">
        <f t="shared" si="1"/>
        <v>0</v>
      </c>
      <c r="H28" s="211"/>
      <c r="I28" s="35">
        <f t="shared" si="2"/>
        <v>0</v>
      </c>
      <c r="J28" s="7"/>
      <c r="K28" s="34">
        <f t="shared" si="3"/>
        <v>0</v>
      </c>
      <c r="L28" s="41"/>
      <c r="M28" s="42">
        <f t="shared" si="4"/>
        <v>0</v>
      </c>
      <c r="N28" s="184"/>
      <c r="O28" s="166">
        <f t="shared" si="0"/>
        <v>0</v>
      </c>
      <c r="P28" s="181"/>
      <c r="Q28" s="13"/>
    </row>
    <row r="29" spans="2:18" s="136" customFormat="1" ht="60" x14ac:dyDescent="0.2">
      <c r="B29" s="267">
        <v>3.25</v>
      </c>
      <c r="C29" s="225" t="s">
        <v>58</v>
      </c>
      <c r="D29" s="270" t="s">
        <v>232</v>
      </c>
      <c r="E29" s="15" t="s">
        <v>11</v>
      </c>
      <c r="F29" s="214"/>
      <c r="G29" s="153">
        <f t="shared" ref="G29" si="41">F29*E29</f>
        <v>0</v>
      </c>
      <c r="H29" s="211"/>
      <c r="I29" s="156">
        <f t="shared" ref="I29" si="42">H29*E29</f>
        <v>0</v>
      </c>
      <c r="J29" s="142"/>
      <c r="K29" s="155">
        <f t="shared" ref="K29" si="43">J29*E29</f>
        <v>0</v>
      </c>
      <c r="L29" s="163"/>
      <c r="M29" s="164">
        <f>L29*E29</f>
        <v>0</v>
      </c>
      <c r="N29" s="184"/>
      <c r="O29" s="166">
        <f t="shared" ref="O29" si="44">E29*N29</f>
        <v>0</v>
      </c>
      <c r="P29" s="181"/>
      <c r="Q29" s="13"/>
    </row>
    <row r="30" spans="2:18" ht="90" x14ac:dyDescent="0.2">
      <c r="B30" s="177">
        <v>3.26</v>
      </c>
      <c r="C30" s="62" t="s">
        <v>58</v>
      </c>
      <c r="D30" s="58" t="s">
        <v>166</v>
      </c>
      <c r="E30" s="4" t="s">
        <v>11</v>
      </c>
      <c r="F30" s="214"/>
      <c r="G30" s="32">
        <f t="shared" si="1"/>
        <v>0</v>
      </c>
      <c r="H30" s="211"/>
      <c r="I30" s="35">
        <f t="shared" si="2"/>
        <v>0</v>
      </c>
      <c r="J30" s="7"/>
      <c r="K30" s="34">
        <f t="shared" si="3"/>
        <v>0</v>
      </c>
      <c r="L30" s="41"/>
      <c r="M30" s="42">
        <f>L30*E30</f>
        <v>0</v>
      </c>
      <c r="N30" s="184"/>
      <c r="O30" s="166">
        <f t="shared" si="0"/>
        <v>0</v>
      </c>
      <c r="P30" s="181"/>
      <c r="Q30" s="13"/>
    </row>
    <row r="31" spans="2:18" ht="75" x14ac:dyDescent="0.25">
      <c r="B31" s="177">
        <v>3.27</v>
      </c>
      <c r="C31" s="62" t="s">
        <v>58</v>
      </c>
      <c r="D31" s="60" t="s">
        <v>115</v>
      </c>
      <c r="E31" s="4" t="s">
        <v>11</v>
      </c>
      <c r="F31" s="214"/>
      <c r="G31" s="32">
        <f>F31*E31</f>
        <v>0</v>
      </c>
      <c r="H31" s="211"/>
      <c r="I31" s="35">
        <f>H31*E31</f>
        <v>0</v>
      </c>
      <c r="J31" s="7"/>
      <c r="K31" s="34">
        <f>J31*E31</f>
        <v>0</v>
      </c>
      <c r="L31" s="41"/>
      <c r="M31" s="42">
        <f>L31*E31</f>
        <v>0</v>
      </c>
      <c r="N31" s="184"/>
      <c r="O31" s="166">
        <f>E31*N31</f>
        <v>0</v>
      </c>
      <c r="P31" s="193"/>
      <c r="Q31" s="13"/>
    </row>
    <row r="32" spans="2:18" ht="60" x14ac:dyDescent="0.2">
      <c r="B32" s="177">
        <v>3.28</v>
      </c>
      <c r="C32" s="225" t="s">
        <v>58</v>
      </c>
      <c r="D32" s="129" t="s">
        <v>100</v>
      </c>
      <c r="E32" s="15" t="s">
        <v>11</v>
      </c>
      <c r="F32" s="214"/>
      <c r="G32" s="32">
        <f t="shared" si="1"/>
        <v>0</v>
      </c>
      <c r="H32" s="211"/>
      <c r="I32" s="35">
        <f t="shared" si="2"/>
        <v>0</v>
      </c>
      <c r="J32" s="7"/>
      <c r="K32" s="34">
        <f t="shared" si="3"/>
        <v>0</v>
      </c>
      <c r="L32" s="41"/>
      <c r="M32" s="42">
        <f t="shared" si="4"/>
        <v>0</v>
      </c>
      <c r="N32" s="184"/>
      <c r="O32" s="166">
        <f t="shared" si="0"/>
        <v>0</v>
      </c>
      <c r="P32" s="193"/>
      <c r="Q32" s="13"/>
    </row>
    <row r="33" spans="2:17" ht="60" x14ac:dyDescent="0.2">
      <c r="B33" s="267">
        <v>3.29</v>
      </c>
      <c r="C33" s="274" t="s">
        <v>59</v>
      </c>
      <c r="D33" s="275" t="s">
        <v>101</v>
      </c>
      <c r="E33" s="15" t="s">
        <v>15</v>
      </c>
      <c r="F33" s="214"/>
      <c r="G33" s="32">
        <f t="shared" si="1"/>
        <v>0</v>
      </c>
      <c r="H33" s="211"/>
      <c r="I33" s="35">
        <f t="shared" si="2"/>
        <v>0</v>
      </c>
      <c r="J33" s="7"/>
      <c r="K33" s="34">
        <f t="shared" si="3"/>
        <v>0</v>
      </c>
      <c r="L33" s="41"/>
      <c r="M33" s="42">
        <f t="shared" si="4"/>
        <v>0</v>
      </c>
      <c r="N33" s="184"/>
      <c r="O33" s="166">
        <f t="shared" si="0"/>
        <v>0</v>
      </c>
      <c r="P33" s="193"/>
      <c r="Q33" s="13"/>
    </row>
    <row r="34" spans="2:17" s="136" customFormat="1" ht="75" x14ac:dyDescent="0.2">
      <c r="B34" s="267">
        <v>3.3</v>
      </c>
      <c r="C34" s="274" t="s">
        <v>59</v>
      </c>
      <c r="D34" s="275" t="s">
        <v>219</v>
      </c>
      <c r="E34" s="15" t="s">
        <v>15</v>
      </c>
      <c r="F34" s="214"/>
      <c r="G34" s="153">
        <f t="shared" ref="G34" si="45">F34*E34</f>
        <v>0</v>
      </c>
      <c r="H34" s="211"/>
      <c r="I34" s="156">
        <f t="shared" ref="I34" si="46">H34*E34</f>
        <v>0</v>
      </c>
      <c r="J34" s="142"/>
      <c r="K34" s="155">
        <f t="shared" ref="K34" si="47">J34*E34</f>
        <v>0</v>
      </c>
      <c r="L34" s="163"/>
      <c r="M34" s="164">
        <f t="shared" ref="M34" si="48">L34*E34</f>
        <v>0</v>
      </c>
      <c r="N34" s="184"/>
      <c r="O34" s="166">
        <f t="shared" ref="O34" si="49">E34*N34</f>
        <v>0</v>
      </c>
      <c r="P34" s="193"/>
      <c r="Q34" s="13"/>
    </row>
    <row r="35" spans="2:17" s="136" customFormat="1" ht="75" x14ac:dyDescent="0.2">
      <c r="B35" s="267">
        <v>3.31</v>
      </c>
      <c r="C35" s="274" t="s">
        <v>59</v>
      </c>
      <c r="D35" s="275" t="s">
        <v>183</v>
      </c>
      <c r="E35" s="15" t="s">
        <v>15</v>
      </c>
      <c r="F35" s="214"/>
      <c r="G35" s="153">
        <f t="shared" ref="G35" si="50">F35*E35</f>
        <v>0</v>
      </c>
      <c r="H35" s="211"/>
      <c r="I35" s="156">
        <f t="shared" ref="I35" si="51">H35*E35</f>
        <v>0</v>
      </c>
      <c r="J35" s="142"/>
      <c r="K35" s="155">
        <f t="shared" ref="K35" si="52">J35*E35</f>
        <v>0</v>
      </c>
      <c r="L35" s="163"/>
      <c r="M35" s="164">
        <f t="shared" ref="M35" si="53">L35*E35</f>
        <v>0</v>
      </c>
      <c r="N35" s="184"/>
      <c r="O35" s="166">
        <f t="shared" ref="O35" si="54">E35*N35</f>
        <v>0</v>
      </c>
      <c r="P35" s="193"/>
      <c r="Q35" s="13"/>
    </row>
    <row r="36" spans="2:17" ht="45.75" customHeight="1" x14ac:dyDescent="0.2">
      <c r="B36" s="177">
        <v>3.32</v>
      </c>
      <c r="C36" s="66" t="s">
        <v>68</v>
      </c>
      <c r="D36" s="65" t="s">
        <v>102</v>
      </c>
      <c r="E36" s="4" t="s">
        <v>15</v>
      </c>
      <c r="F36" s="214"/>
      <c r="G36" s="32">
        <f t="shared" ref="G36:G37" si="55">F36*E36</f>
        <v>0</v>
      </c>
      <c r="H36" s="211"/>
      <c r="I36" s="35">
        <f t="shared" ref="I36:I37" si="56">H36*E36</f>
        <v>0</v>
      </c>
      <c r="J36" s="7"/>
      <c r="K36" s="34">
        <f t="shared" ref="K36:K37" si="57">J36*E36</f>
        <v>0</v>
      </c>
      <c r="L36" s="41"/>
      <c r="M36" s="42">
        <f t="shared" ref="M36:M37" si="58">L36*E36</f>
        <v>0</v>
      </c>
      <c r="N36" s="184"/>
      <c r="O36" s="166">
        <f t="shared" si="0"/>
        <v>0</v>
      </c>
      <c r="P36" s="193"/>
      <c r="Q36" s="13"/>
    </row>
    <row r="37" spans="2:17" ht="75" x14ac:dyDescent="0.2">
      <c r="B37" s="177">
        <v>3.33</v>
      </c>
      <c r="C37" s="66" t="s">
        <v>68</v>
      </c>
      <c r="D37" s="58" t="s">
        <v>103</v>
      </c>
      <c r="E37" s="4" t="s">
        <v>15</v>
      </c>
      <c r="F37" s="214"/>
      <c r="G37" s="32">
        <f t="shared" si="55"/>
        <v>0</v>
      </c>
      <c r="H37" s="211"/>
      <c r="I37" s="35">
        <f t="shared" si="56"/>
        <v>0</v>
      </c>
      <c r="J37" s="7"/>
      <c r="K37" s="34">
        <f t="shared" si="57"/>
        <v>0</v>
      </c>
      <c r="L37" s="41"/>
      <c r="M37" s="42">
        <f t="shared" si="58"/>
        <v>0</v>
      </c>
      <c r="N37" s="184"/>
      <c r="O37" s="166">
        <f t="shared" si="0"/>
        <v>0</v>
      </c>
      <c r="P37" s="193"/>
      <c r="Q37" s="13"/>
    </row>
    <row r="38" spans="2:17" ht="75" x14ac:dyDescent="0.25">
      <c r="B38" s="177">
        <v>3.34</v>
      </c>
      <c r="C38" s="63" t="s">
        <v>60</v>
      </c>
      <c r="D38" s="60" t="s">
        <v>104</v>
      </c>
      <c r="E38" s="4" t="s">
        <v>11</v>
      </c>
      <c r="F38" s="214"/>
      <c r="G38" s="32">
        <f t="shared" si="1"/>
        <v>0</v>
      </c>
      <c r="H38" s="211"/>
      <c r="I38" s="35">
        <f t="shared" si="2"/>
        <v>0</v>
      </c>
      <c r="J38" s="7"/>
      <c r="K38" s="34">
        <f t="shared" si="3"/>
        <v>0</v>
      </c>
      <c r="L38" s="41"/>
      <c r="M38" s="42">
        <f t="shared" si="4"/>
        <v>0</v>
      </c>
      <c r="N38" s="184"/>
      <c r="O38" s="166">
        <f t="shared" si="0"/>
        <v>0</v>
      </c>
      <c r="P38" s="193"/>
      <c r="Q38" s="13"/>
    </row>
    <row r="39" spans="2:17" s="136" customFormat="1" ht="195" x14ac:dyDescent="0.2">
      <c r="B39" s="272">
        <v>3.35</v>
      </c>
      <c r="C39" s="273" t="s">
        <v>167</v>
      </c>
      <c r="D39" s="269" t="s">
        <v>190</v>
      </c>
      <c r="E39" s="15" t="s">
        <v>11</v>
      </c>
      <c r="F39" s="214"/>
      <c r="G39" s="153">
        <f t="shared" ref="G39" si="59">F39*E39</f>
        <v>0</v>
      </c>
      <c r="H39" s="211"/>
      <c r="I39" s="156">
        <f t="shared" ref="I39" si="60">H39*E39</f>
        <v>0</v>
      </c>
      <c r="J39" s="142"/>
      <c r="K39" s="155">
        <f t="shared" ref="K39" si="61">J39*E39</f>
        <v>0</v>
      </c>
      <c r="L39" s="163"/>
      <c r="M39" s="164">
        <f t="shared" ref="M39" si="62">L39*E39</f>
        <v>0</v>
      </c>
      <c r="N39" s="184"/>
      <c r="O39" s="166">
        <f t="shared" ref="O39" si="63">E39*N39</f>
        <v>0</v>
      </c>
      <c r="P39" s="193"/>
      <c r="Q39" s="13"/>
    </row>
    <row r="40" spans="2:17" s="136" customFormat="1" ht="90" x14ac:dyDescent="0.2">
      <c r="B40" s="272">
        <v>3.36</v>
      </c>
      <c r="C40" s="273" t="s">
        <v>167</v>
      </c>
      <c r="D40" s="269" t="s">
        <v>191</v>
      </c>
      <c r="E40" s="15" t="s">
        <v>11</v>
      </c>
      <c r="F40" s="214"/>
      <c r="G40" s="153">
        <f t="shared" ref="G40" si="64">F40*E40</f>
        <v>0</v>
      </c>
      <c r="H40" s="211"/>
      <c r="I40" s="156">
        <f t="shared" ref="I40" si="65">H40*E40</f>
        <v>0</v>
      </c>
      <c r="J40" s="142"/>
      <c r="K40" s="155">
        <f t="shared" ref="K40" si="66">J40*E40</f>
        <v>0</v>
      </c>
      <c r="L40" s="163"/>
      <c r="M40" s="164">
        <f t="shared" ref="M40" si="67">L40*E40</f>
        <v>0</v>
      </c>
      <c r="N40" s="184"/>
      <c r="O40" s="166">
        <f t="shared" ref="O40" si="68">E40*N40</f>
        <v>0</v>
      </c>
      <c r="P40" s="193"/>
      <c r="Q40" s="13"/>
    </row>
    <row r="41" spans="2:17" ht="165" x14ac:dyDescent="0.2">
      <c r="B41" s="267">
        <v>3.37</v>
      </c>
      <c r="C41" s="279" t="s">
        <v>61</v>
      </c>
      <c r="D41" s="129" t="s">
        <v>175</v>
      </c>
      <c r="E41" s="15" t="s">
        <v>15</v>
      </c>
      <c r="F41" s="214"/>
      <c r="G41" s="32">
        <f t="shared" si="1"/>
        <v>0</v>
      </c>
      <c r="H41" s="211"/>
      <c r="I41" s="35">
        <f t="shared" si="2"/>
        <v>0</v>
      </c>
      <c r="J41" s="7"/>
      <c r="K41" s="34">
        <f t="shared" si="3"/>
        <v>0</v>
      </c>
      <c r="L41" s="41"/>
      <c r="M41" s="42">
        <f t="shared" si="4"/>
        <v>0</v>
      </c>
      <c r="N41" s="184"/>
      <c r="O41" s="166">
        <f t="shared" si="0"/>
        <v>0</v>
      </c>
      <c r="P41" s="193"/>
      <c r="Q41" s="13"/>
    </row>
    <row r="42" spans="2:17" s="136" customFormat="1" ht="90" x14ac:dyDescent="0.2">
      <c r="B42" s="238">
        <v>3.38</v>
      </c>
      <c r="C42" s="239" t="s">
        <v>61</v>
      </c>
      <c r="D42" s="237" t="s">
        <v>192</v>
      </c>
      <c r="E42" s="236" t="s">
        <v>11</v>
      </c>
      <c r="F42" s="214"/>
      <c r="G42" s="153">
        <f t="shared" ref="G42" si="69">F42*E42</f>
        <v>0</v>
      </c>
      <c r="H42" s="211"/>
      <c r="I42" s="156">
        <f t="shared" ref="I42" si="70">H42*E42</f>
        <v>0</v>
      </c>
      <c r="J42" s="142"/>
      <c r="K42" s="155">
        <f t="shared" ref="K42" si="71">J42*E42</f>
        <v>0</v>
      </c>
      <c r="L42" s="163"/>
      <c r="M42" s="164">
        <f t="shared" ref="M42" si="72">L42*E42</f>
        <v>0</v>
      </c>
      <c r="N42" s="184"/>
      <c r="O42" s="166">
        <f t="shared" ref="O42" si="73">E42*N42</f>
        <v>0</v>
      </c>
      <c r="P42" s="193"/>
      <c r="Q42" s="13"/>
    </row>
    <row r="43" spans="2:17" ht="11.25" customHeight="1" x14ac:dyDescent="0.2">
      <c r="B43" s="72" t="s">
        <v>69</v>
      </c>
      <c r="C43" s="67"/>
      <c r="D43" s="68"/>
      <c r="E43" s="69"/>
      <c r="F43" s="185"/>
      <c r="G43" s="71"/>
      <c r="H43" s="185"/>
      <c r="I43" s="71"/>
      <c r="J43" s="70"/>
      <c r="K43" s="71"/>
      <c r="L43" s="70"/>
      <c r="M43" s="71"/>
      <c r="N43" s="185"/>
      <c r="O43" s="170"/>
      <c r="P43" s="194"/>
      <c r="Q43" s="13"/>
    </row>
    <row r="44" spans="2:17" ht="89.25" x14ac:dyDescent="0.2">
      <c r="B44" s="2">
        <v>4.0999999999999996</v>
      </c>
      <c r="C44" s="216" t="s">
        <v>70</v>
      </c>
      <c r="D44" s="130" t="s">
        <v>109</v>
      </c>
      <c r="E44" s="4" t="s">
        <v>15</v>
      </c>
      <c r="F44" s="214"/>
      <c r="G44" s="32">
        <f t="shared" ref="G44:G57" si="74">F44*E44</f>
        <v>0</v>
      </c>
      <c r="H44" s="211"/>
      <c r="I44" s="35">
        <f t="shared" ref="I44:I57" si="75">H44*E44</f>
        <v>0</v>
      </c>
      <c r="J44" s="7"/>
      <c r="K44" s="34">
        <f t="shared" ref="K44:K57" si="76">J44*E44</f>
        <v>0</v>
      </c>
      <c r="L44" s="41"/>
      <c r="M44" s="42">
        <f t="shared" ref="M44:M57" si="77">L44*E44</f>
        <v>0</v>
      </c>
      <c r="N44" s="184"/>
      <c r="O44" s="166">
        <f t="shared" si="0"/>
        <v>0</v>
      </c>
      <c r="P44" s="193"/>
      <c r="Q44" s="13"/>
    </row>
    <row r="45" spans="2:17" ht="45" x14ac:dyDescent="0.2">
      <c r="B45" s="2">
        <v>4.2</v>
      </c>
      <c r="C45" s="76" t="s">
        <v>71</v>
      </c>
      <c r="D45" s="129" t="s">
        <v>168</v>
      </c>
      <c r="E45" s="4" t="s">
        <v>14</v>
      </c>
      <c r="F45" s="214"/>
      <c r="G45" s="32">
        <f t="shared" si="74"/>
        <v>0</v>
      </c>
      <c r="H45" s="211"/>
      <c r="I45" s="35">
        <f t="shared" si="75"/>
        <v>0</v>
      </c>
      <c r="J45" s="7"/>
      <c r="K45" s="34">
        <f t="shared" si="76"/>
        <v>0</v>
      </c>
      <c r="L45" s="41"/>
      <c r="M45" s="42">
        <f t="shared" si="77"/>
        <v>0</v>
      </c>
      <c r="N45" s="184"/>
      <c r="O45" s="166">
        <f t="shared" si="0"/>
        <v>0</v>
      </c>
      <c r="P45" s="193"/>
      <c r="Q45" s="13"/>
    </row>
    <row r="46" spans="2:17" ht="60" x14ac:dyDescent="0.2">
      <c r="B46" s="2">
        <v>4.3</v>
      </c>
      <c r="C46" s="146" t="s">
        <v>72</v>
      </c>
      <c r="D46" s="59" t="s">
        <v>108</v>
      </c>
      <c r="E46" s="4" t="s">
        <v>14</v>
      </c>
      <c r="F46" s="214"/>
      <c r="G46" s="32">
        <f t="shared" si="74"/>
        <v>0</v>
      </c>
      <c r="H46" s="211"/>
      <c r="I46" s="35">
        <f t="shared" si="75"/>
        <v>0</v>
      </c>
      <c r="J46" s="7"/>
      <c r="K46" s="34">
        <f t="shared" si="76"/>
        <v>0</v>
      </c>
      <c r="L46" s="41"/>
      <c r="M46" s="42">
        <f t="shared" si="77"/>
        <v>0</v>
      </c>
      <c r="N46" s="184"/>
      <c r="O46" s="166">
        <f t="shared" si="0"/>
        <v>0</v>
      </c>
      <c r="P46" s="193"/>
      <c r="Q46" s="13"/>
    </row>
    <row r="47" spans="2:17" ht="75" x14ac:dyDescent="0.25">
      <c r="B47" s="2">
        <v>4.5</v>
      </c>
      <c r="C47" s="146" t="s">
        <v>72</v>
      </c>
      <c r="D47" s="60" t="s">
        <v>193</v>
      </c>
      <c r="E47" s="4" t="s">
        <v>14</v>
      </c>
      <c r="F47" s="214"/>
      <c r="G47" s="32">
        <f t="shared" ref="G47" si="78">F47*E47</f>
        <v>0</v>
      </c>
      <c r="H47" s="211"/>
      <c r="I47" s="35">
        <f t="shared" ref="I47" si="79">H47*E47</f>
        <v>0</v>
      </c>
      <c r="J47" s="7"/>
      <c r="K47" s="34">
        <f t="shared" ref="K47" si="80">J47*E47</f>
        <v>0</v>
      </c>
      <c r="L47" s="41"/>
      <c r="M47" s="42">
        <f t="shared" ref="M47" si="81">L47*E47</f>
        <v>0</v>
      </c>
      <c r="N47" s="184"/>
      <c r="O47" s="166">
        <f t="shared" si="0"/>
        <v>0</v>
      </c>
      <c r="P47" s="193"/>
      <c r="Q47" s="13"/>
    </row>
    <row r="48" spans="2:17" s="136" customFormat="1" ht="90" x14ac:dyDescent="0.2">
      <c r="B48" s="128">
        <v>4.5999999999999996</v>
      </c>
      <c r="C48" s="271" t="s">
        <v>72</v>
      </c>
      <c r="D48" s="129" t="s">
        <v>194</v>
      </c>
      <c r="E48" s="15" t="s">
        <v>15</v>
      </c>
      <c r="F48" s="214"/>
      <c r="G48" s="153">
        <f t="shared" ref="G48" si="82">F48*E48</f>
        <v>0</v>
      </c>
      <c r="H48" s="211"/>
      <c r="I48" s="156">
        <f t="shared" ref="I48" si="83">H48*E48</f>
        <v>0</v>
      </c>
      <c r="J48" s="142"/>
      <c r="K48" s="155">
        <f t="shared" ref="K48" si="84">J48*E48</f>
        <v>0</v>
      </c>
      <c r="L48" s="163"/>
      <c r="M48" s="164">
        <f t="shared" ref="M48" si="85">L48*E48</f>
        <v>0</v>
      </c>
      <c r="N48" s="184"/>
      <c r="O48" s="166">
        <f t="shared" ref="O48" si="86">E48*N48</f>
        <v>0</v>
      </c>
      <c r="P48" s="193"/>
      <c r="Q48" s="13"/>
    </row>
    <row r="49" spans="2:17" s="136" customFormat="1" ht="75" x14ac:dyDescent="0.2">
      <c r="B49" s="128">
        <v>4.7</v>
      </c>
      <c r="C49" s="131" t="s">
        <v>72</v>
      </c>
      <c r="D49" s="129" t="s">
        <v>195</v>
      </c>
      <c r="E49" s="15" t="s">
        <v>15</v>
      </c>
      <c r="F49" s="214"/>
      <c r="G49" s="153">
        <f t="shared" ref="G49" si="87">F49*E49</f>
        <v>0</v>
      </c>
      <c r="H49" s="211"/>
      <c r="I49" s="156">
        <f t="shared" ref="I49" si="88">H49*E49</f>
        <v>0</v>
      </c>
      <c r="J49" s="142"/>
      <c r="K49" s="155">
        <f t="shared" ref="K49" si="89">J49*E49</f>
        <v>0</v>
      </c>
      <c r="L49" s="163"/>
      <c r="M49" s="164">
        <f t="shared" ref="M49" si="90">L49*E49</f>
        <v>0</v>
      </c>
      <c r="N49" s="184"/>
      <c r="O49" s="166">
        <f t="shared" ref="O49" si="91">E49*N49</f>
        <v>0</v>
      </c>
      <c r="P49" s="193"/>
      <c r="Q49" s="13"/>
    </row>
    <row r="50" spans="2:17" ht="12.75" customHeight="1" x14ac:dyDescent="0.2">
      <c r="B50" s="72" t="s">
        <v>73</v>
      </c>
      <c r="C50" s="77"/>
      <c r="D50" s="87"/>
      <c r="E50" s="69"/>
      <c r="F50" s="185"/>
      <c r="G50" s="71"/>
      <c r="H50" s="185"/>
      <c r="I50" s="71"/>
      <c r="J50" s="70"/>
      <c r="K50" s="71"/>
      <c r="L50" s="70"/>
      <c r="M50" s="71"/>
      <c r="N50" s="185"/>
      <c r="O50" s="170"/>
      <c r="P50" s="194"/>
      <c r="Q50" s="13"/>
    </row>
    <row r="51" spans="2:17" ht="75" x14ac:dyDescent="0.2">
      <c r="B51" s="2">
        <v>5.0999999999999996</v>
      </c>
      <c r="C51" s="172" t="s">
        <v>74</v>
      </c>
      <c r="D51" s="58" t="s">
        <v>110</v>
      </c>
      <c r="E51" s="4" t="s">
        <v>11</v>
      </c>
      <c r="F51" s="214"/>
      <c r="G51" s="32">
        <f t="shared" si="74"/>
        <v>0</v>
      </c>
      <c r="H51" s="211"/>
      <c r="I51" s="35">
        <f t="shared" si="75"/>
        <v>0</v>
      </c>
      <c r="J51" s="7"/>
      <c r="K51" s="34">
        <f t="shared" si="76"/>
        <v>0</v>
      </c>
      <c r="L51" s="41"/>
      <c r="M51" s="42">
        <f t="shared" si="77"/>
        <v>0</v>
      </c>
      <c r="N51" s="184"/>
      <c r="O51" s="166">
        <f t="shared" si="0"/>
        <v>0</v>
      </c>
      <c r="P51" s="193"/>
      <c r="Q51" s="13"/>
    </row>
    <row r="52" spans="2:17" ht="75" x14ac:dyDescent="0.2">
      <c r="B52" s="2">
        <v>5.2</v>
      </c>
      <c r="C52" s="172" t="s">
        <v>74</v>
      </c>
      <c r="D52" s="58" t="s">
        <v>169</v>
      </c>
      <c r="E52" s="4" t="s">
        <v>11</v>
      </c>
      <c r="F52" s="214"/>
      <c r="G52" s="32">
        <f t="shared" si="74"/>
        <v>0</v>
      </c>
      <c r="H52" s="211"/>
      <c r="I52" s="35">
        <f t="shared" si="75"/>
        <v>0</v>
      </c>
      <c r="J52" s="7"/>
      <c r="K52" s="34">
        <f t="shared" si="76"/>
        <v>0</v>
      </c>
      <c r="L52" s="41"/>
      <c r="M52" s="42">
        <f t="shared" si="77"/>
        <v>0</v>
      </c>
      <c r="N52" s="184"/>
      <c r="O52" s="166">
        <f t="shared" si="0"/>
        <v>0</v>
      </c>
      <c r="P52" s="193"/>
      <c r="Q52" s="13"/>
    </row>
    <row r="53" spans="2:17" ht="90" x14ac:dyDescent="0.2">
      <c r="B53" s="2">
        <v>5.3</v>
      </c>
      <c r="C53" s="131" t="s">
        <v>74</v>
      </c>
      <c r="D53" s="129" t="s">
        <v>170</v>
      </c>
      <c r="E53" s="4" t="s">
        <v>11</v>
      </c>
      <c r="F53" s="214"/>
      <c r="G53" s="32">
        <f t="shared" si="74"/>
        <v>0</v>
      </c>
      <c r="H53" s="211"/>
      <c r="I53" s="35">
        <f t="shared" si="75"/>
        <v>0</v>
      </c>
      <c r="J53" s="7"/>
      <c r="K53" s="34">
        <f t="shared" si="76"/>
        <v>0</v>
      </c>
      <c r="L53" s="41"/>
      <c r="M53" s="42">
        <f t="shared" si="77"/>
        <v>0</v>
      </c>
      <c r="N53" s="184"/>
      <c r="O53" s="166">
        <f t="shared" si="0"/>
        <v>0</v>
      </c>
      <c r="P53" s="193"/>
      <c r="Q53" s="13"/>
    </row>
    <row r="54" spans="2:17" ht="75" x14ac:dyDescent="0.2">
      <c r="B54" s="2">
        <v>5.4</v>
      </c>
      <c r="C54" s="131" t="s">
        <v>74</v>
      </c>
      <c r="D54" s="129" t="s">
        <v>111</v>
      </c>
      <c r="E54" s="15" t="s">
        <v>11</v>
      </c>
      <c r="F54" s="214"/>
      <c r="G54" s="32">
        <f t="shared" si="74"/>
        <v>0</v>
      </c>
      <c r="H54" s="211"/>
      <c r="I54" s="35">
        <f t="shared" si="75"/>
        <v>0</v>
      </c>
      <c r="J54" s="7"/>
      <c r="K54" s="34">
        <f t="shared" si="76"/>
        <v>0</v>
      </c>
      <c r="L54" s="41"/>
      <c r="M54" s="42">
        <f t="shared" si="77"/>
        <v>0</v>
      </c>
      <c r="N54" s="184"/>
      <c r="O54" s="166">
        <f t="shared" si="0"/>
        <v>0</v>
      </c>
      <c r="P54" s="193"/>
      <c r="Q54" s="13"/>
    </row>
    <row r="55" spans="2:17" ht="75" x14ac:dyDescent="0.25">
      <c r="B55" s="2">
        <v>5.5</v>
      </c>
      <c r="C55" s="172" t="s">
        <v>74</v>
      </c>
      <c r="D55" s="60" t="s">
        <v>112</v>
      </c>
      <c r="E55" s="4" t="s">
        <v>11</v>
      </c>
      <c r="F55" s="214"/>
      <c r="G55" s="32">
        <f t="shared" si="74"/>
        <v>0</v>
      </c>
      <c r="H55" s="211"/>
      <c r="I55" s="35">
        <f t="shared" si="75"/>
        <v>0</v>
      </c>
      <c r="J55" s="7"/>
      <c r="K55" s="34">
        <f t="shared" si="76"/>
        <v>0</v>
      </c>
      <c r="L55" s="41"/>
      <c r="M55" s="42">
        <f t="shared" si="77"/>
        <v>0</v>
      </c>
      <c r="N55" s="184"/>
      <c r="O55" s="166">
        <f t="shared" si="0"/>
        <v>0</v>
      </c>
      <c r="P55" s="193"/>
      <c r="Q55" s="13"/>
    </row>
    <row r="56" spans="2:17" ht="75" x14ac:dyDescent="0.2">
      <c r="B56" s="128">
        <v>5.6</v>
      </c>
      <c r="C56" s="263" t="s">
        <v>75</v>
      </c>
      <c r="D56" s="264" t="s">
        <v>233</v>
      </c>
      <c r="E56" s="15" t="s">
        <v>15</v>
      </c>
      <c r="F56" s="214"/>
      <c r="G56" s="32">
        <f t="shared" si="74"/>
        <v>0</v>
      </c>
      <c r="H56" s="211"/>
      <c r="I56" s="35">
        <f t="shared" si="75"/>
        <v>0</v>
      </c>
      <c r="J56" s="7"/>
      <c r="K56" s="34">
        <f t="shared" si="76"/>
        <v>0</v>
      </c>
      <c r="L56" s="41"/>
      <c r="M56" s="42">
        <f t="shared" si="77"/>
        <v>0</v>
      </c>
      <c r="N56" s="184"/>
      <c r="O56" s="166">
        <f t="shared" si="0"/>
        <v>0</v>
      </c>
      <c r="P56" s="193"/>
      <c r="Q56" s="13"/>
    </row>
    <row r="57" spans="2:17" ht="89.25" x14ac:dyDescent="0.2">
      <c r="B57" s="128">
        <v>5.7</v>
      </c>
      <c r="C57" s="265" t="s">
        <v>76</v>
      </c>
      <c r="D57" s="266" t="s">
        <v>196</v>
      </c>
      <c r="E57" s="15" t="s">
        <v>11</v>
      </c>
      <c r="F57" s="214"/>
      <c r="G57" s="32">
        <f t="shared" si="74"/>
        <v>0</v>
      </c>
      <c r="H57" s="211"/>
      <c r="I57" s="35">
        <f t="shared" si="75"/>
        <v>0</v>
      </c>
      <c r="J57" s="7"/>
      <c r="K57" s="34">
        <f t="shared" si="76"/>
        <v>0</v>
      </c>
      <c r="L57" s="41"/>
      <c r="M57" s="42">
        <f t="shared" si="77"/>
        <v>0</v>
      </c>
      <c r="N57" s="184"/>
      <c r="O57" s="166">
        <f t="shared" si="0"/>
        <v>0</v>
      </c>
      <c r="P57" s="193"/>
      <c r="Q57" s="13"/>
    </row>
    <row r="58" spans="2:17" s="79" customFormat="1" ht="14.25" customHeight="1" thickBot="1" x14ac:dyDescent="0.25">
      <c r="B58" s="94" t="s">
        <v>77</v>
      </c>
      <c r="C58" s="95"/>
      <c r="D58" s="96"/>
      <c r="E58" s="97"/>
      <c r="F58" s="186"/>
      <c r="G58" s="99"/>
      <c r="H58" s="186"/>
      <c r="I58" s="99"/>
      <c r="J58" s="98"/>
      <c r="K58" s="99"/>
      <c r="L58" s="98"/>
      <c r="M58" s="99"/>
      <c r="N58" s="186"/>
      <c r="O58" s="170"/>
      <c r="P58" s="195"/>
      <c r="Q58" s="78"/>
    </row>
    <row r="59" spans="2:17" ht="45" x14ac:dyDescent="0.2">
      <c r="B59" s="106">
        <v>6.1</v>
      </c>
      <c r="C59" s="107" t="s">
        <v>78</v>
      </c>
      <c r="D59" s="108" t="s">
        <v>113</v>
      </c>
      <c r="E59" s="109" t="s">
        <v>11</v>
      </c>
      <c r="F59" s="215"/>
      <c r="G59" s="110">
        <f t="shared" ref="G59:G78" si="92">F59*E59</f>
        <v>0</v>
      </c>
      <c r="H59" s="212"/>
      <c r="I59" s="111">
        <f t="shared" ref="I59:I78" si="93">H59*E59</f>
        <v>0</v>
      </c>
      <c r="J59" s="112"/>
      <c r="K59" s="113">
        <f t="shared" ref="K59:K78" si="94">J59*E59</f>
        <v>0</v>
      </c>
      <c r="L59" s="114"/>
      <c r="M59" s="115">
        <f t="shared" ref="M59:M78" si="95">L59*E59</f>
        <v>0</v>
      </c>
      <c r="N59" s="187"/>
      <c r="O59" s="166">
        <f t="shared" si="0"/>
        <v>0</v>
      </c>
      <c r="P59" s="196"/>
      <c r="Q59" s="13"/>
    </row>
    <row r="60" spans="2:17" ht="60" x14ac:dyDescent="0.25">
      <c r="B60" s="128">
        <v>6.2</v>
      </c>
      <c r="C60" s="226" t="s">
        <v>91</v>
      </c>
      <c r="D60" s="227" t="s">
        <v>105</v>
      </c>
      <c r="E60" s="15" t="s">
        <v>11</v>
      </c>
      <c r="F60" s="214"/>
      <c r="G60" s="32">
        <f t="shared" si="92"/>
        <v>0</v>
      </c>
      <c r="H60" s="211"/>
      <c r="I60" s="35">
        <f t="shared" si="93"/>
        <v>0</v>
      </c>
      <c r="J60" s="7"/>
      <c r="K60" s="34">
        <f t="shared" si="94"/>
        <v>0</v>
      </c>
      <c r="L60" s="41"/>
      <c r="M60" s="42">
        <f t="shared" si="95"/>
        <v>0</v>
      </c>
      <c r="N60" s="184"/>
      <c r="O60" s="166">
        <f t="shared" si="0"/>
        <v>0</v>
      </c>
      <c r="P60" s="193"/>
      <c r="Q60" s="13"/>
    </row>
    <row r="61" spans="2:17" ht="75" x14ac:dyDescent="0.2">
      <c r="B61" s="2">
        <v>6.3</v>
      </c>
      <c r="C61" s="226" t="s">
        <v>91</v>
      </c>
      <c r="D61" s="129" t="s">
        <v>239</v>
      </c>
      <c r="E61" s="15" t="s">
        <v>15</v>
      </c>
      <c r="F61" s="214"/>
      <c r="G61" s="153">
        <f t="shared" si="92"/>
        <v>0</v>
      </c>
      <c r="H61" s="211"/>
      <c r="I61" s="35">
        <f t="shared" si="93"/>
        <v>0</v>
      </c>
      <c r="J61" s="7"/>
      <c r="K61" s="34">
        <f t="shared" si="94"/>
        <v>0</v>
      </c>
      <c r="L61" s="41"/>
      <c r="M61" s="42">
        <f t="shared" si="95"/>
        <v>0</v>
      </c>
      <c r="N61" s="184"/>
      <c r="O61" s="166">
        <f t="shared" si="0"/>
        <v>0</v>
      </c>
      <c r="P61" s="193"/>
      <c r="Q61" s="13"/>
    </row>
    <row r="62" spans="2:17" ht="45" x14ac:dyDescent="0.25">
      <c r="B62" s="92">
        <v>6.4</v>
      </c>
      <c r="C62" s="93" t="s">
        <v>79</v>
      </c>
      <c r="D62" s="91" t="s">
        <v>176</v>
      </c>
      <c r="E62" s="139" t="s">
        <v>15</v>
      </c>
      <c r="F62" s="214"/>
      <c r="G62" s="153">
        <f t="shared" si="92"/>
        <v>0</v>
      </c>
      <c r="H62" s="211"/>
      <c r="I62" s="35">
        <f t="shared" si="93"/>
        <v>0</v>
      </c>
      <c r="J62" s="7"/>
      <c r="K62" s="34">
        <f t="shared" si="94"/>
        <v>0</v>
      </c>
      <c r="L62" s="41"/>
      <c r="M62" s="42">
        <f t="shared" si="95"/>
        <v>0</v>
      </c>
      <c r="N62" s="184"/>
      <c r="O62" s="166">
        <f t="shared" si="0"/>
        <v>0</v>
      </c>
      <c r="P62" s="193"/>
      <c r="Q62" s="13"/>
    </row>
    <row r="63" spans="2:17" ht="45" x14ac:dyDescent="0.2">
      <c r="B63" s="2">
        <v>6.5</v>
      </c>
      <c r="C63" s="80" t="s">
        <v>80</v>
      </c>
      <c r="D63" s="58" t="s">
        <v>114</v>
      </c>
      <c r="E63" s="139" t="s">
        <v>11</v>
      </c>
      <c r="F63" s="214"/>
      <c r="G63" s="153">
        <f t="shared" si="92"/>
        <v>0</v>
      </c>
      <c r="H63" s="211"/>
      <c r="I63" s="35">
        <f t="shared" si="93"/>
        <v>0</v>
      </c>
      <c r="J63" s="7"/>
      <c r="K63" s="34">
        <f t="shared" si="94"/>
        <v>0</v>
      </c>
      <c r="L63" s="41"/>
      <c r="M63" s="42">
        <f t="shared" si="95"/>
        <v>0</v>
      </c>
      <c r="N63" s="184"/>
      <c r="O63" s="166">
        <f t="shared" si="0"/>
        <v>0</v>
      </c>
      <c r="P63" s="193"/>
      <c r="Q63" s="13"/>
    </row>
    <row r="64" spans="2:17" ht="120" x14ac:dyDescent="0.2">
      <c r="B64" s="267">
        <v>6.6</v>
      </c>
      <c r="C64" s="268" t="s">
        <v>82</v>
      </c>
      <c r="D64" s="116" t="s">
        <v>171</v>
      </c>
      <c r="E64" s="139" t="s">
        <v>11</v>
      </c>
      <c r="F64" s="214"/>
      <c r="G64" s="153">
        <f t="shared" si="92"/>
        <v>0</v>
      </c>
      <c r="H64" s="211"/>
      <c r="I64" s="35">
        <f t="shared" si="93"/>
        <v>0</v>
      </c>
      <c r="J64" s="7"/>
      <c r="K64" s="34">
        <f t="shared" si="94"/>
        <v>0</v>
      </c>
      <c r="L64" s="41"/>
      <c r="M64" s="42">
        <f t="shared" si="95"/>
        <v>0</v>
      </c>
      <c r="N64" s="184"/>
      <c r="O64" s="166">
        <f t="shared" si="0"/>
        <v>0</v>
      </c>
      <c r="P64" s="193"/>
      <c r="Q64" s="13"/>
    </row>
    <row r="65" spans="2:17" ht="60" x14ac:dyDescent="0.2">
      <c r="B65" s="177">
        <v>6.7</v>
      </c>
      <c r="C65" s="62" t="s">
        <v>172</v>
      </c>
      <c r="D65" s="89" t="s">
        <v>173</v>
      </c>
      <c r="E65" s="4" t="s">
        <v>11</v>
      </c>
      <c r="F65" s="214"/>
      <c r="G65" s="32">
        <f t="shared" si="92"/>
        <v>0</v>
      </c>
      <c r="H65" s="211"/>
      <c r="I65" s="35">
        <f t="shared" si="93"/>
        <v>0</v>
      </c>
      <c r="J65" s="7"/>
      <c r="K65" s="34">
        <f t="shared" si="94"/>
        <v>0</v>
      </c>
      <c r="L65" s="41"/>
      <c r="M65" s="42">
        <f t="shared" si="95"/>
        <v>0</v>
      </c>
      <c r="N65" s="184"/>
      <c r="O65" s="166">
        <f t="shared" si="0"/>
        <v>0</v>
      </c>
      <c r="P65" s="193"/>
      <c r="Q65" s="13"/>
    </row>
    <row r="66" spans="2:17" ht="18" customHeight="1" x14ac:dyDescent="0.2">
      <c r="B66" s="100" t="s">
        <v>83</v>
      </c>
      <c r="C66" s="101"/>
      <c r="D66" s="102"/>
      <c r="E66" s="103"/>
      <c r="F66" s="188"/>
      <c r="G66" s="105"/>
      <c r="H66" s="188"/>
      <c r="I66" s="105"/>
      <c r="J66" s="104"/>
      <c r="K66" s="105"/>
      <c r="L66" s="104"/>
      <c r="M66" s="105"/>
      <c r="N66" s="188"/>
      <c r="O66" s="170"/>
      <c r="P66" s="197"/>
      <c r="Q66" s="13"/>
    </row>
    <row r="67" spans="2:17" ht="60" x14ac:dyDescent="0.2">
      <c r="B67" s="2">
        <v>7.1</v>
      </c>
      <c r="C67" s="62" t="s">
        <v>84</v>
      </c>
      <c r="D67" s="58" t="s">
        <v>119</v>
      </c>
      <c r="E67" s="4" t="s">
        <v>11</v>
      </c>
      <c r="F67" s="214"/>
      <c r="G67" s="32">
        <f t="shared" si="92"/>
        <v>0</v>
      </c>
      <c r="H67" s="211"/>
      <c r="I67" s="35">
        <f t="shared" si="93"/>
        <v>0</v>
      </c>
      <c r="J67" s="7"/>
      <c r="K67" s="34">
        <f t="shared" si="94"/>
        <v>0</v>
      </c>
      <c r="L67" s="41"/>
      <c r="M67" s="42">
        <f t="shared" si="95"/>
        <v>0</v>
      </c>
      <c r="N67" s="184"/>
      <c r="O67" s="166">
        <f t="shared" si="0"/>
        <v>0</v>
      </c>
      <c r="P67" s="193"/>
      <c r="Q67" s="13"/>
    </row>
    <row r="68" spans="2:17" s="136" customFormat="1" ht="120" x14ac:dyDescent="0.2">
      <c r="B68" s="137">
        <v>7.2</v>
      </c>
      <c r="C68" s="225" t="s">
        <v>84</v>
      </c>
      <c r="D68" s="269" t="s">
        <v>198</v>
      </c>
      <c r="E68" s="15" t="s">
        <v>15</v>
      </c>
      <c r="F68" s="214"/>
      <c r="G68" s="153">
        <f t="shared" ref="G68:G69" si="96">F68*E68</f>
        <v>0</v>
      </c>
      <c r="H68" s="211"/>
      <c r="I68" s="156">
        <f t="shared" ref="I68:I69" si="97">H68*E68</f>
        <v>0</v>
      </c>
      <c r="J68" s="142"/>
      <c r="K68" s="155">
        <f t="shared" ref="K68:K69" si="98">J68*E68</f>
        <v>0</v>
      </c>
      <c r="L68" s="163"/>
      <c r="M68" s="164">
        <f t="shared" ref="M68:M69" si="99">L68*E68</f>
        <v>0</v>
      </c>
      <c r="N68" s="184"/>
      <c r="O68" s="166">
        <f t="shared" ref="O68:O69" si="100">E68*N68</f>
        <v>0</v>
      </c>
      <c r="P68" s="193"/>
      <c r="Q68" s="13"/>
    </row>
    <row r="69" spans="2:17" s="136" customFormat="1" ht="90" x14ac:dyDescent="0.2">
      <c r="B69" s="137">
        <v>7.3</v>
      </c>
      <c r="C69" s="225" t="s">
        <v>84</v>
      </c>
      <c r="D69" s="270" t="s">
        <v>199</v>
      </c>
      <c r="E69" s="15" t="s">
        <v>15</v>
      </c>
      <c r="F69" s="214"/>
      <c r="G69" s="153">
        <f t="shared" si="96"/>
        <v>0</v>
      </c>
      <c r="H69" s="211"/>
      <c r="I69" s="156">
        <f t="shared" si="97"/>
        <v>0</v>
      </c>
      <c r="J69" s="142"/>
      <c r="K69" s="155">
        <f t="shared" si="98"/>
        <v>0</v>
      </c>
      <c r="L69" s="163"/>
      <c r="M69" s="164">
        <f t="shared" si="99"/>
        <v>0</v>
      </c>
      <c r="N69" s="184"/>
      <c r="O69" s="166">
        <f t="shared" si="100"/>
        <v>0</v>
      </c>
      <c r="P69" s="193"/>
      <c r="Q69" s="13"/>
    </row>
    <row r="70" spans="2:17" ht="90" x14ac:dyDescent="0.25">
      <c r="B70" s="2">
        <v>7.4</v>
      </c>
      <c r="C70" s="62" t="s">
        <v>84</v>
      </c>
      <c r="D70" s="60" t="s">
        <v>120</v>
      </c>
      <c r="E70" s="4" t="s">
        <v>15</v>
      </c>
      <c r="F70" s="214"/>
      <c r="G70" s="32">
        <f t="shared" si="92"/>
        <v>0</v>
      </c>
      <c r="H70" s="211"/>
      <c r="I70" s="35">
        <f t="shared" si="93"/>
        <v>0</v>
      </c>
      <c r="J70" s="7"/>
      <c r="K70" s="34">
        <f t="shared" si="94"/>
        <v>0</v>
      </c>
      <c r="L70" s="41"/>
      <c r="M70" s="42">
        <f t="shared" si="95"/>
        <v>0</v>
      </c>
      <c r="N70" s="184"/>
      <c r="O70" s="166">
        <f t="shared" si="0"/>
        <v>0</v>
      </c>
      <c r="P70" s="193"/>
      <c r="Q70" s="13"/>
    </row>
    <row r="71" spans="2:17" ht="90" x14ac:dyDescent="0.25">
      <c r="B71" s="2">
        <v>7.5</v>
      </c>
      <c r="C71" s="62" t="s">
        <v>84</v>
      </c>
      <c r="D71" s="60" t="s">
        <v>121</v>
      </c>
      <c r="E71" s="4" t="s">
        <v>15</v>
      </c>
      <c r="F71" s="214"/>
      <c r="G71" s="32">
        <f t="shared" si="92"/>
        <v>0</v>
      </c>
      <c r="H71" s="211"/>
      <c r="I71" s="35">
        <f t="shared" si="93"/>
        <v>0</v>
      </c>
      <c r="J71" s="7"/>
      <c r="K71" s="34">
        <f t="shared" si="94"/>
        <v>0</v>
      </c>
      <c r="L71" s="41"/>
      <c r="M71" s="42">
        <f t="shared" si="95"/>
        <v>0</v>
      </c>
      <c r="N71" s="184"/>
      <c r="O71" s="166">
        <f t="shared" ref="O71:O78" si="101">E71*N71</f>
        <v>0</v>
      </c>
      <c r="P71" s="193"/>
      <c r="Q71" s="13"/>
    </row>
    <row r="72" spans="2:17" ht="90" x14ac:dyDescent="0.2">
      <c r="B72" s="2">
        <v>7.6</v>
      </c>
      <c r="C72" s="62" t="s">
        <v>85</v>
      </c>
      <c r="D72" s="57" t="s">
        <v>122</v>
      </c>
      <c r="E72" s="4" t="s">
        <v>15</v>
      </c>
      <c r="F72" s="214"/>
      <c r="G72" s="32">
        <f t="shared" si="92"/>
        <v>0</v>
      </c>
      <c r="H72" s="211"/>
      <c r="I72" s="35">
        <f t="shared" si="93"/>
        <v>0</v>
      </c>
      <c r="J72" s="7"/>
      <c r="K72" s="34">
        <f t="shared" si="94"/>
        <v>0</v>
      </c>
      <c r="L72" s="41"/>
      <c r="M72" s="42">
        <f t="shared" si="95"/>
        <v>0</v>
      </c>
      <c r="N72" s="184"/>
      <c r="O72" s="166">
        <f t="shared" si="101"/>
        <v>0</v>
      </c>
      <c r="P72" s="193"/>
      <c r="Q72" s="13"/>
    </row>
    <row r="73" spans="2:17" s="136" customFormat="1" ht="60" x14ac:dyDescent="0.2">
      <c r="B73" s="137">
        <v>7.7</v>
      </c>
      <c r="C73" s="225" t="s">
        <v>85</v>
      </c>
      <c r="D73" s="129" t="s">
        <v>174</v>
      </c>
      <c r="E73" s="15" t="s">
        <v>15</v>
      </c>
      <c r="F73" s="214"/>
      <c r="G73" s="153">
        <f t="shared" ref="G73" si="102">F73*E73</f>
        <v>0</v>
      </c>
      <c r="H73" s="211"/>
      <c r="I73" s="156">
        <f t="shared" ref="I73" si="103">H73*E73</f>
        <v>0</v>
      </c>
      <c r="J73" s="142"/>
      <c r="K73" s="155">
        <f t="shared" ref="K73" si="104">J73*E73</f>
        <v>0</v>
      </c>
      <c r="L73" s="163"/>
      <c r="M73" s="164">
        <f t="shared" ref="M73" si="105">L73*E73</f>
        <v>0</v>
      </c>
      <c r="N73" s="184"/>
      <c r="O73" s="166">
        <f t="shared" ref="O73" si="106">E73*N73</f>
        <v>0</v>
      </c>
      <c r="P73" s="193"/>
      <c r="Q73" s="13"/>
    </row>
    <row r="74" spans="2:17" ht="197.25" customHeight="1" x14ac:dyDescent="0.2">
      <c r="B74" s="2">
        <v>7.8</v>
      </c>
      <c r="C74" s="44" t="s">
        <v>86</v>
      </c>
      <c r="D74" s="83" t="s">
        <v>237</v>
      </c>
      <c r="E74" s="4" t="s">
        <v>11</v>
      </c>
      <c r="F74" s="214"/>
      <c r="G74" s="32">
        <f t="shared" si="92"/>
        <v>0</v>
      </c>
      <c r="H74" s="211"/>
      <c r="I74" s="35">
        <f t="shared" si="93"/>
        <v>0</v>
      </c>
      <c r="J74" s="7"/>
      <c r="K74" s="34">
        <f t="shared" si="94"/>
        <v>0</v>
      </c>
      <c r="L74" s="41"/>
      <c r="M74" s="42">
        <f t="shared" si="95"/>
        <v>0</v>
      </c>
      <c r="N74" s="184"/>
      <c r="O74" s="166">
        <f t="shared" si="101"/>
        <v>0</v>
      </c>
      <c r="P74" s="193"/>
      <c r="Q74" s="13"/>
    </row>
    <row r="75" spans="2:17" ht="90" x14ac:dyDescent="0.25">
      <c r="B75" s="2">
        <v>7.9</v>
      </c>
      <c r="C75" s="82" t="s">
        <v>86</v>
      </c>
      <c r="D75" s="60" t="s">
        <v>118</v>
      </c>
      <c r="E75" s="4" t="s">
        <v>11</v>
      </c>
      <c r="F75" s="214"/>
      <c r="G75" s="32">
        <f>F75*E75</f>
        <v>0</v>
      </c>
      <c r="H75" s="211"/>
      <c r="I75" s="35">
        <f>H75*E75</f>
        <v>0</v>
      </c>
      <c r="J75" s="7"/>
      <c r="K75" s="34">
        <f>J75*E75</f>
        <v>0</v>
      </c>
      <c r="L75" s="41"/>
      <c r="M75" s="42">
        <f>L75*E75</f>
        <v>0</v>
      </c>
      <c r="N75" s="184"/>
      <c r="O75" s="166">
        <f>E75*N75</f>
        <v>0</v>
      </c>
      <c r="P75" s="193"/>
      <c r="Q75" s="13"/>
    </row>
    <row r="76" spans="2:17" ht="60" x14ac:dyDescent="0.25">
      <c r="B76" s="177">
        <v>7.1</v>
      </c>
      <c r="C76" s="62" t="s">
        <v>87</v>
      </c>
      <c r="D76" s="60" t="s">
        <v>124</v>
      </c>
      <c r="E76" s="4" t="s">
        <v>11</v>
      </c>
      <c r="F76" s="214"/>
      <c r="G76" s="32">
        <f t="shared" si="92"/>
        <v>0</v>
      </c>
      <c r="H76" s="211"/>
      <c r="I76" s="35">
        <f t="shared" si="93"/>
        <v>0</v>
      </c>
      <c r="J76" s="7"/>
      <c r="K76" s="34">
        <f t="shared" si="94"/>
        <v>0</v>
      </c>
      <c r="L76" s="41"/>
      <c r="M76" s="42">
        <f t="shared" si="95"/>
        <v>0</v>
      </c>
      <c r="N76" s="184"/>
      <c r="O76" s="166">
        <f t="shared" si="101"/>
        <v>0</v>
      </c>
      <c r="P76" s="193"/>
      <c r="Q76" s="13"/>
    </row>
    <row r="77" spans="2:17" ht="75" x14ac:dyDescent="0.25">
      <c r="B77" s="177">
        <v>7.11</v>
      </c>
      <c r="C77" s="75" t="s">
        <v>88</v>
      </c>
      <c r="D77" s="60" t="s">
        <v>125</v>
      </c>
      <c r="E77" s="4" t="s">
        <v>15</v>
      </c>
      <c r="F77" s="214"/>
      <c r="G77" s="32">
        <f t="shared" si="92"/>
        <v>0</v>
      </c>
      <c r="H77" s="211"/>
      <c r="I77" s="35">
        <f t="shared" si="93"/>
        <v>0</v>
      </c>
      <c r="J77" s="7"/>
      <c r="K77" s="34">
        <f t="shared" si="94"/>
        <v>0</v>
      </c>
      <c r="L77" s="41"/>
      <c r="M77" s="42">
        <f t="shared" si="95"/>
        <v>0</v>
      </c>
      <c r="N77" s="184"/>
      <c r="O77" s="166">
        <f t="shared" si="101"/>
        <v>0</v>
      </c>
      <c r="P77" s="193"/>
      <c r="Q77" s="13"/>
    </row>
    <row r="78" spans="2:17" ht="60" x14ac:dyDescent="0.25">
      <c r="B78" s="177">
        <v>7.12</v>
      </c>
      <c r="C78" s="75" t="s">
        <v>89</v>
      </c>
      <c r="D78" s="60" t="s">
        <v>126</v>
      </c>
      <c r="E78" s="4" t="s">
        <v>15</v>
      </c>
      <c r="F78" s="214"/>
      <c r="G78" s="32">
        <f t="shared" si="92"/>
        <v>0</v>
      </c>
      <c r="H78" s="211"/>
      <c r="I78" s="35">
        <f t="shared" si="93"/>
        <v>0</v>
      </c>
      <c r="J78" s="7"/>
      <c r="K78" s="34">
        <f t="shared" si="94"/>
        <v>0</v>
      </c>
      <c r="L78" s="41"/>
      <c r="M78" s="42">
        <f t="shared" si="95"/>
        <v>0</v>
      </c>
      <c r="N78" s="184"/>
      <c r="O78" s="166">
        <f t="shared" si="101"/>
        <v>0</v>
      </c>
      <c r="P78" s="193"/>
      <c r="Q78" s="13"/>
    </row>
    <row r="81" spans="2:15" x14ac:dyDescent="0.2">
      <c r="D81" s="126" t="s">
        <v>3</v>
      </c>
      <c r="G81" s="127">
        <f>SUM(G5:G78)</f>
        <v>0</v>
      </c>
      <c r="I81" s="127">
        <f>SUM(I5:I78)</f>
        <v>0</v>
      </c>
      <c r="K81" s="127">
        <f>SUM(K5:K78)</f>
        <v>0</v>
      </c>
      <c r="M81" s="125">
        <f>SUM(M5:M78)</f>
        <v>0</v>
      </c>
      <c r="O81" s="125">
        <f>SUM(O5:O78)</f>
        <v>0</v>
      </c>
    </row>
    <row r="82" spans="2:15" x14ac:dyDescent="0.2">
      <c r="B82" s="118" t="s">
        <v>4</v>
      </c>
      <c r="C82" s="221"/>
      <c r="D82" s="119"/>
      <c r="E82" s="119"/>
      <c r="F82" s="160"/>
      <c r="G82" s="119"/>
      <c r="H82" s="160"/>
      <c r="I82" s="119"/>
      <c r="J82" s="119"/>
      <c r="K82" s="119"/>
      <c r="L82" s="119"/>
      <c r="M82" s="120"/>
      <c r="N82" s="160"/>
      <c r="O82" s="120"/>
    </row>
    <row r="83" spans="2:15" x14ac:dyDescent="0.2">
      <c r="B83" s="325" t="s">
        <v>9</v>
      </c>
      <c r="C83" s="326"/>
      <c r="D83" s="327"/>
      <c r="E83" s="327"/>
      <c r="F83" s="327"/>
      <c r="G83" s="327"/>
      <c r="H83" s="327"/>
      <c r="I83" s="327"/>
      <c r="J83" s="327"/>
      <c r="K83" s="327"/>
      <c r="L83" s="327"/>
      <c r="M83" s="328"/>
      <c r="N83" s="168"/>
      <c r="O83" s="168"/>
    </row>
    <row r="84" spans="2:15" ht="22.5" x14ac:dyDescent="0.2">
      <c r="B84" s="121" t="s">
        <v>5</v>
      </c>
      <c r="C84" s="222"/>
      <c r="D84" s="327"/>
      <c r="E84" s="327"/>
      <c r="F84" s="327"/>
      <c r="G84" s="327"/>
      <c r="H84" s="327"/>
      <c r="I84" s="327"/>
      <c r="J84" s="327"/>
      <c r="K84" s="327"/>
      <c r="L84" s="327"/>
      <c r="M84" s="328"/>
      <c r="N84" s="168"/>
      <c r="O84" s="168"/>
    </row>
    <row r="85" spans="2:15" ht="145.5" customHeight="1" thickBot="1" x14ac:dyDescent="0.25">
      <c r="B85" s="123" t="s">
        <v>6</v>
      </c>
      <c r="C85" s="223"/>
      <c r="D85" s="350"/>
      <c r="E85" s="350"/>
      <c r="F85" s="350"/>
      <c r="G85" s="350"/>
      <c r="H85" s="350"/>
      <c r="I85" s="350"/>
      <c r="J85" s="350"/>
      <c r="K85" s="350"/>
      <c r="L85" s="350"/>
      <c r="M85" s="351"/>
      <c r="N85" s="168"/>
      <c r="O85" s="168"/>
    </row>
    <row r="86" spans="2:15" ht="23.25" thickBot="1" x14ac:dyDescent="0.25">
      <c r="B86" s="123" t="s">
        <v>92</v>
      </c>
      <c r="C86" s="223"/>
      <c r="D86" s="333"/>
      <c r="E86" s="333"/>
      <c r="F86" s="333"/>
      <c r="G86" s="333"/>
      <c r="H86" s="333"/>
      <c r="I86" s="333"/>
      <c r="J86" s="333"/>
      <c r="K86" s="333"/>
      <c r="L86" s="333"/>
      <c r="M86" s="334"/>
      <c r="N86" s="168"/>
      <c r="O86" s="168"/>
    </row>
    <row r="87" spans="2:15" x14ac:dyDescent="0.2">
      <c r="B87" s="320" t="s">
        <v>7</v>
      </c>
      <c r="C87" s="320"/>
      <c r="D87" s="320"/>
      <c r="E87" s="320"/>
      <c r="F87" s="320"/>
      <c r="G87" s="320"/>
      <c r="H87" s="320"/>
      <c r="I87" s="320"/>
      <c r="J87" s="320"/>
      <c r="K87" s="320"/>
      <c r="L87" s="320"/>
      <c r="M87" s="320"/>
      <c r="N87" s="117"/>
      <c r="O87" s="117"/>
    </row>
  </sheetData>
  <mergeCells count="7">
    <mergeCell ref="F2:O2"/>
    <mergeCell ref="D86:M86"/>
    <mergeCell ref="B87:M87"/>
    <mergeCell ref="B83:C83"/>
    <mergeCell ref="D83:M83"/>
    <mergeCell ref="D84:M84"/>
    <mergeCell ref="D85:M8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FBE5-B1C5-479D-B89C-89F8A7176365}">
  <dimension ref="A1:V70"/>
  <sheetViews>
    <sheetView topLeftCell="B1" zoomScale="80" zoomScaleNormal="80" workbookViewId="0">
      <pane xSplit="4" ySplit="4" topLeftCell="F17" activePane="bottomRight" state="frozen"/>
      <selection activeCell="B1" sqref="B1"/>
      <selection pane="topRight" activeCell="F1" sqref="F1"/>
      <selection pane="bottomLeft" activeCell="B5" sqref="B5"/>
      <selection pane="bottomRight" activeCell="B9" sqref="B9:E11"/>
    </sheetView>
  </sheetViews>
  <sheetFormatPr defaultColWidth="8.85546875" defaultRowHeight="11.25" x14ac:dyDescent="0.2"/>
  <cols>
    <col min="1" max="1" width="2" style="1" customWidth="1"/>
    <col min="2" max="2" width="5.28515625" style="1" customWidth="1"/>
    <col min="3" max="3" width="18.42578125" style="1" bestFit="1" customWidth="1"/>
    <col min="4" max="4" width="47.42578125" style="90" customWidth="1"/>
    <col min="5" max="5" width="16" style="1" customWidth="1"/>
    <col min="6" max="6" width="10.42578125" style="1" customWidth="1"/>
    <col min="7" max="7" width="10.28515625" style="1" customWidth="1"/>
    <col min="8" max="8" width="13.28515625" style="1" customWidth="1"/>
    <col min="9" max="9" width="10.28515625" style="1" customWidth="1"/>
    <col min="10" max="10" width="10.28515625" style="189" customWidth="1"/>
    <col min="11" max="11" width="10" style="1" customWidth="1"/>
    <col min="12" max="12" width="9.140625" style="1" customWidth="1"/>
    <col min="13" max="13" width="9.7109375" style="1" customWidth="1"/>
    <col min="14" max="14" width="9.140625" style="136" customWidth="1"/>
    <col min="15" max="15" width="9.7109375" style="136" customWidth="1"/>
    <col min="16" max="16" width="9.140625" style="136" customWidth="1"/>
    <col min="17" max="17" width="9.7109375" style="136" customWidth="1"/>
    <col min="18" max="18" width="9.140625" style="258" customWidth="1"/>
    <col min="19" max="19" width="9.7109375" style="136" customWidth="1"/>
    <col min="20" max="20" width="34.42578125" style="90" bestFit="1" customWidth="1"/>
    <col min="21" max="16384" width="8.85546875" style="1"/>
  </cols>
  <sheetData>
    <row r="1" spans="1:22" ht="12" thickBot="1" x14ac:dyDescent="0.25">
      <c r="B1" s="49" t="s">
        <v>128</v>
      </c>
      <c r="C1" s="49"/>
      <c r="D1" s="84"/>
      <c r="E1" s="49"/>
      <c r="F1" s="49"/>
      <c r="G1" s="49"/>
      <c r="H1" s="49"/>
      <c r="I1" s="49"/>
      <c r="J1" s="132"/>
      <c r="K1" s="49"/>
      <c r="L1" s="49"/>
      <c r="M1" s="49"/>
      <c r="N1" s="49"/>
      <c r="O1" s="49"/>
      <c r="P1" s="49"/>
      <c r="Q1" s="49"/>
      <c r="R1" s="49"/>
      <c r="S1" s="49"/>
      <c r="T1" s="84"/>
    </row>
    <row r="2" spans="1:22" ht="48" customHeight="1" x14ac:dyDescent="0.2">
      <c r="B2" s="50"/>
      <c r="C2" s="43"/>
      <c r="D2" s="85"/>
      <c r="E2" s="51" t="s">
        <v>50</v>
      </c>
      <c r="F2" s="45" t="s">
        <v>55</v>
      </c>
      <c r="G2" s="45"/>
      <c r="H2" s="45"/>
      <c r="I2" s="45"/>
      <c r="J2" s="159"/>
      <c r="K2" s="45"/>
      <c r="L2" s="45"/>
      <c r="M2" s="45"/>
      <c r="N2" s="45"/>
      <c r="O2" s="45"/>
      <c r="P2" s="45"/>
      <c r="Q2" s="45"/>
      <c r="R2" s="45"/>
      <c r="S2" s="45"/>
      <c r="T2" s="209" t="s">
        <v>2</v>
      </c>
    </row>
    <row r="3" spans="1:22" ht="51" customHeight="1" x14ac:dyDescent="0.2">
      <c r="B3" s="55" t="s">
        <v>0</v>
      </c>
      <c r="C3" s="54" t="s">
        <v>51</v>
      </c>
      <c r="D3" s="86" t="s">
        <v>1</v>
      </c>
      <c r="E3" s="48" t="s">
        <v>49</v>
      </c>
      <c r="F3" s="52" t="s">
        <v>53</v>
      </c>
      <c r="G3" s="52" t="s">
        <v>54</v>
      </c>
      <c r="H3" s="228" t="s">
        <v>177</v>
      </c>
      <c r="I3" s="228" t="s">
        <v>155</v>
      </c>
      <c r="J3" s="162" t="s">
        <v>178</v>
      </c>
      <c r="K3" s="171" t="s">
        <v>179</v>
      </c>
      <c r="L3" s="47" t="s">
        <v>137</v>
      </c>
      <c r="M3" s="47" t="s">
        <v>139</v>
      </c>
      <c r="N3" s="169" t="s">
        <v>214</v>
      </c>
      <c r="O3" s="169" t="s">
        <v>140</v>
      </c>
      <c r="P3" s="244" t="s">
        <v>236</v>
      </c>
      <c r="Q3" s="244" t="s">
        <v>213</v>
      </c>
      <c r="R3" s="249" t="s">
        <v>226</v>
      </c>
      <c r="S3" s="249" t="s">
        <v>212</v>
      </c>
      <c r="T3" s="205"/>
    </row>
    <row r="4" spans="1:22" s="136" customFormat="1" ht="15" customHeight="1" x14ac:dyDescent="0.2">
      <c r="B4" s="73" t="s">
        <v>142</v>
      </c>
      <c r="C4" s="174"/>
      <c r="D4" s="175"/>
      <c r="E4" s="176"/>
      <c r="F4" s="176"/>
      <c r="G4" s="176"/>
      <c r="H4" s="176"/>
      <c r="I4" s="176"/>
      <c r="J4" s="183"/>
      <c r="K4" s="176"/>
      <c r="L4" s="176"/>
      <c r="M4" s="176"/>
      <c r="N4" s="74"/>
      <c r="O4" s="74"/>
      <c r="P4" s="74"/>
      <c r="Q4" s="74"/>
      <c r="R4" s="176"/>
      <c r="S4" s="74"/>
      <c r="T4" s="206"/>
    </row>
    <row r="5" spans="1:22" s="27" customFormat="1" ht="75" x14ac:dyDescent="0.2">
      <c r="B5" s="28">
        <v>2.1</v>
      </c>
      <c r="C5" s="56" t="s">
        <v>52</v>
      </c>
      <c r="D5" s="58" t="s">
        <v>158</v>
      </c>
      <c r="E5" s="4" t="s">
        <v>11</v>
      </c>
      <c r="F5" s="5"/>
      <c r="G5" s="32">
        <f>F5*E5</f>
        <v>0</v>
      </c>
      <c r="H5" s="229"/>
      <c r="I5" s="230">
        <f>H5*E5</f>
        <v>0</v>
      </c>
      <c r="J5" s="199"/>
      <c r="K5" s="34">
        <f>J5*E5</f>
        <v>0</v>
      </c>
      <c r="L5" s="41"/>
      <c r="M5" s="42">
        <f>L5*E5</f>
        <v>0</v>
      </c>
      <c r="N5" s="165"/>
      <c r="O5" s="166">
        <f>E5*N5</f>
        <v>0</v>
      </c>
      <c r="P5" s="247"/>
      <c r="Q5" s="245">
        <f t="shared" ref="Q5:Q25" si="0">E5*P5</f>
        <v>0</v>
      </c>
      <c r="R5" s="253"/>
      <c r="S5" s="250">
        <f>E5*R5</f>
        <v>0</v>
      </c>
      <c r="T5" s="207"/>
    </row>
    <row r="6" spans="1:22" ht="61.5" customHeight="1" x14ac:dyDescent="0.2">
      <c r="B6" s="2">
        <v>2.2000000000000002</v>
      </c>
      <c r="C6" s="56" t="s">
        <v>52</v>
      </c>
      <c r="D6" s="58" t="s">
        <v>180</v>
      </c>
      <c r="E6" s="4" t="s">
        <v>11</v>
      </c>
      <c r="F6" s="5"/>
      <c r="G6" s="32">
        <f>F6*E6</f>
        <v>0</v>
      </c>
      <c r="H6" s="229"/>
      <c r="I6" s="230">
        <f>H6*E6</f>
        <v>0</v>
      </c>
      <c r="J6" s="199"/>
      <c r="K6" s="34">
        <f>J6*E6</f>
        <v>0</v>
      </c>
      <c r="L6" s="41"/>
      <c r="M6" s="42">
        <f>L6*E6</f>
        <v>0</v>
      </c>
      <c r="N6" s="184"/>
      <c r="O6" s="166">
        <f t="shared" ref="O6:O26" si="1">E6*N6</f>
        <v>0</v>
      </c>
      <c r="P6" s="246"/>
      <c r="Q6" s="245">
        <f t="shared" si="0"/>
        <v>0</v>
      </c>
      <c r="R6" s="253"/>
      <c r="S6" s="250">
        <f t="shared" ref="S6:S26" si="2">E6*R6</f>
        <v>0</v>
      </c>
      <c r="T6" s="143"/>
      <c r="U6" s="9"/>
      <c r="V6" s="10"/>
    </row>
    <row r="7" spans="1:22" ht="75" x14ac:dyDescent="0.2">
      <c r="B7" s="2">
        <v>2.2999999999999998</v>
      </c>
      <c r="C7" s="56" t="s">
        <v>52</v>
      </c>
      <c r="D7" s="58" t="s">
        <v>181</v>
      </c>
      <c r="E7" s="4" t="s">
        <v>11</v>
      </c>
      <c r="F7" s="5"/>
      <c r="G7" s="32">
        <f t="shared" ref="G7:G26" si="3">F7*E7</f>
        <v>0</v>
      </c>
      <c r="H7" s="229"/>
      <c r="I7" s="230">
        <f t="shared" ref="I7:I26" si="4">H7*E7</f>
        <v>0</v>
      </c>
      <c r="J7" s="199"/>
      <c r="K7" s="34">
        <f t="shared" ref="K7:K26" si="5">J7*E7</f>
        <v>0</v>
      </c>
      <c r="L7" s="41"/>
      <c r="M7" s="42">
        <f t="shared" ref="M7:M26" si="6">L7*E7</f>
        <v>0</v>
      </c>
      <c r="N7" s="184"/>
      <c r="O7" s="166">
        <f t="shared" si="1"/>
        <v>0</v>
      </c>
      <c r="P7" s="246"/>
      <c r="Q7" s="245">
        <f t="shared" si="0"/>
        <v>0</v>
      </c>
      <c r="R7" s="253"/>
      <c r="S7" s="250">
        <f t="shared" si="2"/>
        <v>0</v>
      </c>
      <c r="T7" s="152"/>
      <c r="U7" s="9"/>
      <c r="V7" s="10"/>
    </row>
    <row r="8" spans="1:22" s="136" customFormat="1" ht="75" x14ac:dyDescent="0.2">
      <c r="B8" s="137">
        <v>2.5</v>
      </c>
      <c r="C8" s="219" t="s">
        <v>56</v>
      </c>
      <c r="D8" s="59" t="s">
        <v>161</v>
      </c>
      <c r="E8" s="139" t="s">
        <v>11</v>
      </c>
      <c r="F8" s="214"/>
      <c r="G8" s="153">
        <v>0</v>
      </c>
      <c r="H8" s="231"/>
      <c r="I8" s="230">
        <v>0</v>
      </c>
      <c r="J8" s="142"/>
      <c r="K8" s="155">
        <v>0</v>
      </c>
      <c r="L8" s="163"/>
      <c r="M8" s="164">
        <v>0</v>
      </c>
      <c r="N8" s="184"/>
      <c r="O8" s="166">
        <f t="shared" si="1"/>
        <v>0</v>
      </c>
      <c r="P8" s="246"/>
      <c r="Q8" s="245">
        <f t="shared" si="0"/>
        <v>0</v>
      </c>
      <c r="R8" s="253"/>
      <c r="S8" s="250">
        <f t="shared" si="2"/>
        <v>0</v>
      </c>
      <c r="T8" s="180"/>
      <c r="U8" s="144"/>
      <c r="V8" s="145"/>
    </row>
    <row r="9" spans="1:22" s="136" customFormat="1" ht="75" x14ac:dyDescent="0.2">
      <c r="A9" s="136">
        <v>2</v>
      </c>
      <c r="B9" s="128">
        <v>2.6</v>
      </c>
      <c r="C9" s="274" t="s">
        <v>56</v>
      </c>
      <c r="D9" s="129" t="s">
        <v>186</v>
      </c>
      <c r="E9" s="15" t="s">
        <v>15</v>
      </c>
      <c r="F9" s="214"/>
      <c r="G9" s="153">
        <f t="shared" ref="G9:G14" si="7">F9*E9</f>
        <v>0</v>
      </c>
      <c r="H9" s="231"/>
      <c r="I9" s="230">
        <f t="shared" ref="I9:I14" si="8">H9*E9</f>
        <v>0</v>
      </c>
      <c r="J9" s="142"/>
      <c r="K9" s="155">
        <f t="shared" ref="K9:K14" si="9">J9*E9</f>
        <v>0</v>
      </c>
      <c r="L9" s="163"/>
      <c r="M9" s="164">
        <f t="shared" ref="M9:M14" si="10">L9*E9</f>
        <v>0</v>
      </c>
      <c r="N9" s="184"/>
      <c r="O9" s="166">
        <f t="shared" si="1"/>
        <v>0</v>
      </c>
      <c r="P9" s="246"/>
      <c r="Q9" s="245">
        <f t="shared" si="0"/>
        <v>0</v>
      </c>
      <c r="R9" s="253"/>
      <c r="S9" s="250">
        <f t="shared" si="2"/>
        <v>0</v>
      </c>
      <c r="T9" s="193"/>
      <c r="U9" s="13"/>
    </row>
    <row r="10" spans="1:22" s="136" customFormat="1" ht="77.25" customHeight="1" x14ac:dyDescent="0.2">
      <c r="B10" s="128">
        <v>2.7</v>
      </c>
      <c r="C10" s="274" t="s">
        <v>56</v>
      </c>
      <c r="D10" s="129" t="s">
        <v>162</v>
      </c>
      <c r="E10" s="15" t="s">
        <v>15</v>
      </c>
      <c r="F10" s="214"/>
      <c r="G10" s="153">
        <f t="shared" si="7"/>
        <v>0</v>
      </c>
      <c r="H10" s="231"/>
      <c r="I10" s="230">
        <f t="shared" si="8"/>
        <v>0</v>
      </c>
      <c r="J10" s="142"/>
      <c r="K10" s="155">
        <f t="shared" si="9"/>
        <v>0</v>
      </c>
      <c r="L10" s="163"/>
      <c r="M10" s="164">
        <f t="shared" si="10"/>
        <v>0</v>
      </c>
      <c r="N10" s="184"/>
      <c r="O10" s="166">
        <f t="shared" si="1"/>
        <v>0</v>
      </c>
      <c r="P10" s="246"/>
      <c r="Q10" s="245">
        <f t="shared" si="0"/>
        <v>0</v>
      </c>
      <c r="R10" s="253"/>
      <c r="S10" s="250">
        <f t="shared" si="2"/>
        <v>0</v>
      </c>
      <c r="T10" s="193"/>
      <c r="U10" s="13"/>
    </row>
    <row r="11" spans="1:22" s="136" customFormat="1" ht="72" customHeight="1" x14ac:dyDescent="0.2">
      <c r="B11" s="128">
        <v>2.8</v>
      </c>
      <c r="C11" s="274" t="s">
        <v>56</v>
      </c>
      <c r="D11" s="129" t="s">
        <v>187</v>
      </c>
      <c r="E11" s="15" t="s">
        <v>15</v>
      </c>
      <c r="F11" s="214"/>
      <c r="G11" s="153">
        <f t="shared" si="7"/>
        <v>0</v>
      </c>
      <c r="H11" s="231"/>
      <c r="I11" s="230">
        <f t="shared" si="8"/>
        <v>0</v>
      </c>
      <c r="J11" s="142"/>
      <c r="K11" s="155">
        <f t="shared" si="9"/>
        <v>0</v>
      </c>
      <c r="L11" s="163"/>
      <c r="M11" s="164">
        <f t="shared" si="10"/>
        <v>0</v>
      </c>
      <c r="N11" s="184"/>
      <c r="O11" s="166">
        <f t="shared" si="1"/>
        <v>0</v>
      </c>
      <c r="P11" s="246"/>
      <c r="Q11" s="245">
        <f t="shared" si="0"/>
        <v>0</v>
      </c>
      <c r="R11" s="253"/>
      <c r="S11" s="250">
        <f t="shared" si="2"/>
        <v>0</v>
      </c>
      <c r="T11" s="193"/>
      <c r="U11" s="13"/>
    </row>
    <row r="12" spans="1:22" s="136" customFormat="1" ht="75" x14ac:dyDescent="0.2">
      <c r="B12" s="137">
        <v>2.9</v>
      </c>
      <c r="C12" s="61" t="s">
        <v>57</v>
      </c>
      <c r="D12" s="59" t="s">
        <v>163</v>
      </c>
      <c r="E12" s="139" t="s">
        <v>11</v>
      </c>
      <c r="F12" s="214"/>
      <c r="G12" s="153">
        <f t="shared" si="7"/>
        <v>0</v>
      </c>
      <c r="H12" s="231"/>
      <c r="I12" s="230">
        <f t="shared" si="8"/>
        <v>0</v>
      </c>
      <c r="J12" s="142"/>
      <c r="K12" s="155">
        <f t="shared" si="9"/>
        <v>0</v>
      </c>
      <c r="L12" s="163"/>
      <c r="M12" s="164">
        <f t="shared" si="10"/>
        <v>0</v>
      </c>
      <c r="N12" s="184"/>
      <c r="O12" s="166">
        <f t="shared" si="1"/>
        <v>0</v>
      </c>
      <c r="P12" s="246"/>
      <c r="Q12" s="245">
        <f t="shared" si="0"/>
        <v>0</v>
      </c>
      <c r="R12" s="253"/>
      <c r="S12" s="250">
        <f t="shared" si="2"/>
        <v>0</v>
      </c>
      <c r="T12" s="180"/>
      <c r="U12" s="144"/>
      <c r="V12" s="145"/>
    </row>
    <row r="13" spans="1:22" s="136" customFormat="1" ht="75" x14ac:dyDescent="0.2">
      <c r="B13" s="267">
        <v>2.1</v>
      </c>
      <c r="C13" s="283" t="s">
        <v>57</v>
      </c>
      <c r="D13" s="275" t="s">
        <v>188</v>
      </c>
      <c r="E13" s="15" t="s">
        <v>11</v>
      </c>
      <c r="F13" s="214"/>
      <c r="G13" s="153">
        <f t="shared" si="7"/>
        <v>0</v>
      </c>
      <c r="H13" s="231"/>
      <c r="I13" s="230">
        <f t="shared" si="8"/>
        <v>0</v>
      </c>
      <c r="J13" s="142"/>
      <c r="K13" s="155">
        <f t="shared" si="9"/>
        <v>0</v>
      </c>
      <c r="L13" s="163"/>
      <c r="M13" s="164">
        <f t="shared" si="10"/>
        <v>0</v>
      </c>
      <c r="N13" s="184"/>
      <c r="O13" s="166">
        <f t="shared" si="1"/>
        <v>0</v>
      </c>
      <c r="P13" s="246"/>
      <c r="Q13" s="245">
        <f t="shared" si="0"/>
        <v>0</v>
      </c>
      <c r="R13" s="253"/>
      <c r="S13" s="250">
        <f t="shared" si="2"/>
        <v>0</v>
      </c>
      <c r="T13" s="180"/>
      <c r="U13" s="144"/>
      <c r="V13" s="145"/>
    </row>
    <row r="14" spans="1:22" s="136" customFormat="1" ht="90" x14ac:dyDescent="0.2">
      <c r="B14" s="177">
        <v>2.11</v>
      </c>
      <c r="C14" s="61" t="s">
        <v>57</v>
      </c>
      <c r="D14" s="59" t="s">
        <v>94</v>
      </c>
      <c r="E14" s="139" t="s">
        <v>11</v>
      </c>
      <c r="F14" s="214"/>
      <c r="G14" s="153">
        <f t="shared" si="7"/>
        <v>0</v>
      </c>
      <c r="H14" s="231"/>
      <c r="I14" s="230">
        <f t="shared" si="8"/>
        <v>0</v>
      </c>
      <c r="J14" s="142"/>
      <c r="K14" s="155">
        <f t="shared" si="9"/>
        <v>0</v>
      </c>
      <c r="L14" s="163"/>
      <c r="M14" s="164">
        <f t="shared" si="10"/>
        <v>0</v>
      </c>
      <c r="N14" s="184"/>
      <c r="O14" s="166">
        <f t="shared" si="1"/>
        <v>0</v>
      </c>
      <c r="P14" s="246"/>
      <c r="Q14" s="245">
        <f t="shared" si="0"/>
        <v>0</v>
      </c>
      <c r="R14" s="253"/>
      <c r="S14" s="250">
        <f t="shared" si="2"/>
        <v>0</v>
      </c>
      <c r="T14" s="180"/>
      <c r="U14" s="144"/>
      <c r="V14" s="145"/>
    </row>
    <row r="15" spans="1:22" s="136" customFormat="1" ht="60" x14ac:dyDescent="0.2">
      <c r="B15" s="267">
        <v>2.12</v>
      </c>
      <c r="C15" s="283" t="s">
        <v>57</v>
      </c>
      <c r="D15" s="275" t="s">
        <v>164</v>
      </c>
      <c r="E15" s="15" t="s">
        <v>11</v>
      </c>
      <c r="F15" s="214"/>
      <c r="G15" s="153">
        <f>F15*E15</f>
        <v>0</v>
      </c>
      <c r="H15" s="231"/>
      <c r="I15" s="230">
        <f>H15*E15</f>
        <v>0</v>
      </c>
      <c r="J15" s="142"/>
      <c r="K15" s="155">
        <f>J15*E15</f>
        <v>0</v>
      </c>
      <c r="L15" s="163"/>
      <c r="M15" s="164">
        <f>L15*E15</f>
        <v>0</v>
      </c>
      <c r="N15" s="184"/>
      <c r="O15" s="166">
        <f>E15*N15</f>
        <v>0</v>
      </c>
      <c r="P15" s="246"/>
      <c r="Q15" s="245">
        <f t="shared" si="0"/>
        <v>0</v>
      </c>
      <c r="R15" s="253"/>
      <c r="S15" s="250">
        <f t="shared" si="2"/>
        <v>0</v>
      </c>
      <c r="T15" s="180"/>
      <c r="U15" s="144"/>
      <c r="V15" s="145"/>
    </row>
    <row r="16" spans="1:22" ht="90" x14ac:dyDescent="0.2">
      <c r="B16" s="128">
        <v>2.13</v>
      </c>
      <c r="C16" s="225" t="s">
        <v>58</v>
      </c>
      <c r="D16" s="129" t="s">
        <v>107</v>
      </c>
      <c r="E16" s="15" t="s">
        <v>11</v>
      </c>
      <c r="F16" s="5"/>
      <c r="G16" s="32">
        <f t="shared" si="3"/>
        <v>0</v>
      </c>
      <c r="H16" s="229"/>
      <c r="I16" s="230">
        <f t="shared" si="4"/>
        <v>0</v>
      </c>
      <c r="J16" s="199"/>
      <c r="K16" s="34">
        <f t="shared" si="5"/>
        <v>0</v>
      </c>
      <c r="L16" s="41"/>
      <c r="M16" s="42">
        <f t="shared" si="6"/>
        <v>0</v>
      </c>
      <c r="N16" s="165"/>
      <c r="O16" s="166">
        <f t="shared" si="1"/>
        <v>0</v>
      </c>
      <c r="P16" s="247"/>
      <c r="Q16" s="245">
        <f t="shared" si="0"/>
        <v>0</v>
      </c>
      <c r="R16" s="253"/>
      <c r="S16" s="250">
        <f t="shared" si="2"/>
        <v>0</v>
      </c>
      <c r="T16" s="152"/>
      <c r="U16" s="13"/>
    </row>
    <row r="17" spans="2:21" ht="90" x14ac:dyDescent="0.2">
      <c r="B17" s="2">
        <v>2.14</v>
      </c>
      <c r="C17" s="62" t="s">
        <v>58</v>
      </c>
      <c r="D17" s="58" t="s">
        <v>166</v>
      </c>
      <c r="E17" s="4" t="s">
        <v>11</v>
      </c>
      <c r="F17" s="5"/>
      <c r="G17" s="32">
        <f t="shared" si="3"/>
        <v>0</v>
      </c>
      <c r="H17" s="229"/>
      <c r="I17" s="230">
        <f t="shared" si="4"/>
        <v>0</v>
      </c>
      <c r="J17" s="199"/>
      <c r="K17" s="34">
        <f t="shared" si="5"/>
        <v>0</v>
      </c>
      <c r="L17" s="41"/>
      <c r="M17" s="42">
        <f>L17*E17</f>
        <v>0</v>
      </c>
      <c r="N17" s="165"/>
      <c r="O17" s="166">
        <f t="shared" si="1"/>
        <v>0</v>
      </c>
      <c r="P17" s="247"/>
      <c r="Q17" s="245">
        <f t="shared" si="0"/>
        <v>0</v>
      </c>
      <c r="R17" s="253"/>
      <c r="S17" s="250">
        <f t="shared" si="2"/>
        <v>0</v>
      </c>
      <c r="T17" s="152"/>
      <c r="U17" s="13"/>
    </row>
    <row r="18" spans="2:21" s="136" customFormat="1" ht="75" x14ac:dyDescent="0.25">
      <c r="B18" s="177">
        <v>2.15</v>
      </c>
      <c r="C18" s="62" t="s">
        <v>58</v>
      </c>
      <c r="D18" s="60" t="s">
        <v>115</v>
      </c>
      <c r="E18" s="139" t="s">
        <v>11</v>
      </c>
      <c r="F18" s="214"/>
      <c r="G18" s="153">
        <f>F18*E18</f>
        <v>0</v>
      </c>
      <c r="H18" s="231"/>
      <c r="I18" s="230">
        <f>H18*E18</f>
        <v>0</v>
      </c>
      <c r="J18" s="142"/>
      <c r="K18" s="155">
        <f>J18*E18</f>
        <v>0</v>
      </c>
      <c r="L18" s="163"/>
      <c r="M18" s="164">
        <f>L18*E18</f>
        <v>0</v>
      </c>
      <c r="N18" s="184"/>
      <c r="O18" s="166">
        <f>E18*N18</f>
        <v>0</v>
      </c>
      <c r="P18" s="246"/>
      <c r="Q18" s="245">
        <f t="shared" si="0"/>
        <v>0</v>
      </c>
      <c r="R18" s="253"/>
      <c r="S18" s="250">
        <f t="shared" si="2"/>
        <v>0</v>
      </c>
      <c r="T18" s="193"/>
      <c r="U18" s="13"/>
    </row>
    <row r="19" spans="2:21" ht="60" x14ac:dyDescent="0.2">
      <c r="B19" s="128">
        <v>2.16</v>
      </c>
      <c r="C19" s="225" t="s">
        <v>58</v>
      </c>
      <c r="D19" s="129" t="s">
        <v>100</v>
      </c>
      <c r="E19" s="15" t="s">
        <v>11</v>
      </c>
      <c r="F19" s="5"/>
      <c r="G19" s="32">
        <f t="shared" si="3"/>
        <v>0</v>
      </c>
      <c r="H19" s="229"/>
      <c r="I19" s="230">
        <f t="shared" si="4"/>
        <v>0</v>
      </c>
      <c r="J19" s="199"/>
      <c r="K19" s="34">
        <f t="shared" si="5"/>
        <v>0</v>
      </c>
      <c r="L19" s="41"/>
      <c r="M19" s="42">
        <f t="shared" si="6"/>
        <v>0</v>
      </c>
      <c r="N19" s="165"/>
      <c r="O19" s="166">
        <f t="shared" si="1"/>
        <v>0</v>
      </c>
      <c r="P19" s="247"/>
      <c r="Q19" s="245">
        <f t="shared" si="0"/>
        <v>0</v>
      </c>
      <c r="R19" s="253"/>
      <c r="S19" s="250">
        <f t="shared" si="2"/>
        <v>0</v>
      </c>
      <c r="T19" s="18"/>
      <c r="U19" s="13"/>
    </row>
    <row r="20" spans="2:21" ht="75" x14ac:dyDescent="0.2">
      <c r="B20" s="128">
        <v>2.17</v>
      </c>
      <c r="C20" s="274" t="s">
        <v>59</v>
      </c>
      <c r="D20" s="275" t="s">
        <v>200</v>
      </c>
      <c r="E20" s="15" t="s">
        <v>15</v>
      </c>
      <c r="F20" s="5"/>
      <c r="G20" s="32">
        <f t="shared" si="3"/>
        <v>0</v>
      </c>
      <c r="H20" s="229"/>
      <c r="I20" s="230">
        <f t="shared" si="4"/>
        <v>0</v>
      </c>
      <c r="J20" s="199"/>
      <c r="K20" s="34">
        <f t="shared" si="5"/>
        <v>0</v>
      </c>
      <c r="L20" s="41"/>
      <c r="M20" s="42">
        <f t="shared" si="6"/>
        <v>0</v>
      </c>
      <c r="N20" s="165"/>
      <c r="O20" s="166">
        <f t="shared" si="1"/>
        <v>0</v>
      </c>
      <c r="P20" s="247"/>
      <c r="Q20" s="245">
        <f t="shared" si="0"/>
        <v>0</v>
      </c>
      <c r="R20" s="253"/>
      <c r="S20" s="250">
        <f t="shared" si="2"/>
        <v>0</v>
      </c>
      <c r="T20" s="18"/>
      <c r="U20" s="13"/>
    </row>
    <row r="21" spans="2:21" ht="75" x14ac:dyDescent="0.2">
      <c r="B21" s="128">
        <v>2.1800000000000002</v>
      </c>
      <c r="C21" s="295" t="s">
        <v>59</v>
      </c>
      <c r="D21" s="129" t="s">
        <v>183</v>
      </c>
      <c r="E21" s="15" t="s">
        <v>15</v>
      </c>
      <c r="F21" s="5"/>
      <c r="G21" s="32">
        <f t="shared" si="3"/>
        <v>0</v>
      </c>
      <c r="H21" s="229"/>
      <c r="I21" s="230">
        <f t="shared" si="4"/>
        <v>0</v>
      </c>
      <c r="J21" s="199"/>
      <c r="K21" s="34">
        <f t="shared" si="5"/>
        <v>0</v>
      </c>
      <c r="L21" s="41"/>
      <c r="M21" s="42">
        <f t="shared" si="6"/>
        <v>0</v>
      </c>
      <c r="N21" s="165"/>
      <c r="O21" s="166">
        <f t="shared" si="1"/>
        <v>0</v>
      </c>
      <c r="P21" s="247"/>
      <c r="Q21" s="245">
        <f t="shared" si="0"/>
        <v>0</v>
      </c>
      <c r="R21" s="253"/>
      <c r="S21" s="250">
        <f t="shared" si="2"/>
        <v>0</v>
      </c>
      <c r="T21" s="18"/>
      <c r="U21" s="13"/>
    </row>
    <row r="22" spans="2:21" ht="75" x14ac:dyDescent="0.25">
      <c r="B22" s="128">
        <v>2.19</v>
      </c>
      <c r="C22" s="296" t="s">
        <v>60</v>
      </c>
      <c r="D22" s="227" t="s">
        <v>182</v>
      </c>
      <c r="E22" s="15" t="s">
        <v>11</v>
      </c>
      <c r="F22" s="5"/>
      <c r="G22" s="32">
        <f t="shared" si="3"/>
        <v>0</v>
      </c>
      <c r="H22" s="229"/>
      <c r="I22" s="230">
        <f t="shared" si="4"/>
        <v>0</v>
      </c>
      <c r="J22" s="199"/>
      <c r="K22" s="34">
        <f t="shared" si="5"/>
        <v>0</v>
      </c>
      <c r="L22" s="41"/>
      <c r="M22" s="42">
        <f t="shared" si="6"/>
        <v>0</v>
      </c>
      <c r="N22" s="165"/>
      <c r="O22" s="166">
        <f t="shared" si="1"/>
        <v>0</v>
      </c>
      <c r="P22" s="247"/>
      <c r="Q22" s="245">
        <f t="shared" si="0"/>
        <v>0</v>
      </c>
      <c r="R22" s="253"/>
      <c r="S22" s="250">
        <f t="shared" si="2"/>
        <v>0</v>
      </c>
      <c r="T22" s="18"/>
      <c r="U22" s="13"/>
    </row>
    <row r="23" spans="2:21" s="136" customFormat="1" ht="180" x14ac:dyDescent="0.2">
      <c r="B23" s="272">
        <v>2.2000000000000002</v>
      </c>
      <c r="C23" s="273" t="s">
        <v>167</v>
      </c>
      <c r="D23" s="269" t="s">
        <v>220</v>
      </c>
      <c r="E23" s="15"/>
      <c r="F23" s="214"/>
      <c r="G23" s="153">
        <f t="shared" si="3"/>
        <v>0</v>
      </c>
      <c r="H23" s="231"/>
      <c r="I23" s="230">
        <f t="shared" si="4"/>
        <v>0</v>
      </c>
      <c r="J23" s="142"/>
      <c r="K23" s="155">
        <f t="shared" si="5"/>
        <v>0</v>
      </c>
      <c r="L23" s="163"/>
      <c r="M23" s="164">
        <f t="shared" si="6"/>
        <v>0</v>
      </c>
      <c r="N23" s="184"/>
      <c r="O23" s="166">
        <f t="shared" si="1"/>
        <v>0</v>
      </c>
      <c r="P23" s="246"/>
      <c r="Q23" s="245">
        <f t="shared" si="0"/>
        <v>0</v>
      </c>
      <c r="R23" s="253"/>
      <c r="S23" s="250">
        <f t="shared" si="2"/>
        <v>0</v>
      </c>
      <c r="T23" s="193"/>
      <c r="U23" s="13"/>
    </row>
    <row r="24" spans="2:21" s="136" customFormat="1" ht="90" x14ac:dyDescent="0.2">
      <c r="B24" s="272">
        <v>2.21</v>
      </c>
      <c r="C24" s="273" t="s">
        <v>167</v>
      </c>
      <c r="D24" s="269" t="s">
        <v>191</v>
      </c>
      <c r="E24" s="15"/>
      <c r="F24" s="214"/>
      <c r="G24" s="153">
        <f t="shared" si="3"/>
        <v>0</v>
      </c>
      <c r="H24" s="231"/>
      <c r="I24" s="230">
        <f t="shared" si="4"/>
        <v>0</v>
      </c>
      <c r="J24" s="142"/>
      <c r="K24" s="155">
        <f t="shared" si="5"/>
        <v>0</v>
      </c>
      <c r="L24" s="163"/>
      <c r="M24" s="164">
        <f t="shared" si="6"/>
        <v>0</v>
      </c>
      <c r="N24" s="184"/>
      <c r="O24" s="166">
        <f t="shared" si="1"/>
        <v>0</v>
      </c>
      <c r="P24" s="246"/>
      <c r="Q24" s="245">
        <f t="shared" si="0"/>
        <v>0</v>
      </c>
      <c r="R24" s="253"/>
      <c r="S24" s="250">
        <f t="shared" si="2"/>
        <v>0</v>
      </c>
      <c r="T24" s="193"/>
      <c r="U24" s="13"/>
    </row>
    <row r="25" spans="2:21" ht="165" x14ac:dyDescent="0.2">
      <c r="B25" s="267">
        <v>2.2200000000000002</v>
      </c>
      <c r="C25" s="279" t="s">
        <v>61</v>
      </c>
      <c r="D25" s="129" t="s">
        <v>175</v>
      </c>
      <c r="E25" s="15" t="s">
        <v>11</v>
      </c>
      <c r="F25" s="5"/>
      <c r="G25" s="32">
        <f t="shared" si="3"/>
        <v>0</v>
      </c>
      <c r="H25" s="229"/>
      <c r="I25" s="230">
        <f t="shared" si="4"/>
        <v>0</v>
      </c>
      <c r="J25" s="199"/>
      <c r="K25" s="34">
        <f t="shared" si="5"/>
        <v>0</v>
      </c>
      <c r="L25" s="41"/>
      <c r="M25" s="42">
        <f t="shared" si="6"/>
        <v>0</v>
      </c>
      <c r="N25" s="165"/>
      <c r="O25" s="166">
        <f t="shared" si="1"/>
        <v>0</v>
      </c>
      <c r="P25" s="247"/>
      <c r="Q25" s="245">
        <f t="shared" si="0"/>
        <v>0</v>
      </c>
      <c r="R25" s="253"/>
      <c r="S25" s="250">
        <f t="shared" si="2"/>
        <v>0</v>
      </c>
      <c r="T25" s="18"/>
      <c r="U25" s="13"/>
    </row>
    <row r="26" spans="2:21" s="136" customFormat="1" ht="75" x14ac:dyDescent="0.2">
      <c r="B26" s="267">
        <v>2.23</v>
      </c>
      <c r="C26" s="279" t="s">
        <v>61</v>
      </c>
      <c r="D26" s="129" t="s">
        <v>202</v>
      </c>
      <c r="E26" s="15"/>
      <c r="F26" s="214"/>
      <c r="G26" s="153">
        <f t="shared" si="3"/>
        <v>0</v>
      </c>
      <c r="H26" s="231"/>
      <c r="I26" s="230">
        <f t="shared" si="4"/>
        <v>0</v>
      </c>
      <c r="J26" s="142"/>
      <c r="K26" s="155">
        <f t="shared" si="5"/>
        <v>0</v>
      </c>
      <c r="L26" s="163"/>
      <c r="M26" s="164">
        <f t="shared" si="6"/>
        <v>0</v>
      </c>
      <c r="N26" s="184"/>
      <c r="O26" s="166">
        <f t="shared" si="1"/>
        <v>0</v>
      </c>
      <c r="P26" s="246"/>
      <c r="Q26" s="245">
        <f>E26*P26</f>
        <v>0</v>
      </c>
      <c r="R26" s="253"/>
      <c r="S26" s="250">
        <f t="shared" si="2"/>
        <v>0</v>
      </c>
      <c r="T26" s="193"/>
      <c r="U26" s="13"/>
    </row>
    <row r="27" spans="2:21" ht="11.25" customHeight="1" x14ac:dyDescent="0.2">
      <c r="B27" s="72" t="s">
        <v>69</v>
      </c>
      <c r="C27" s="67"/>
      <c r="D27" s="68"/>
      <c r="E27" s="69"/>
      <c r="F27" s="70"/>
      <c r="G27" s="71"/>
      <c r="H27" s="70"/>
      <c r="I27" s="71"/>
      <c r="J27" s="185"/>
      <c r="K27" s="71"/>
      <c r="L27" s="70"/>
      <c r="M27" s="71"/>
      <c r="N27" s="70"/>
      <c r="O27" s="71"/>
      <c r="P27" s="70"/>
      <c r="Q27" s="71"/>
      <c r="R27" s="255"/>
      <c r="S27" s="71"/>
      <c r="T27" s="208"/>
      <c r="U27" s="13"/>
    </row>
    <row r="28" spans="2:21" s="136" customFormat="1" ht="102" x14ac:dyDescent="0.2">
      <c r="B28" s="128">
        <v>4.0999999999999996</v>
      </c>
      <c r="C28" s="292" t="s">
        <v>70</v>
      </c>
      <c r="D28" s="130" t="s">
        <v>221</v>
      </c>
      <c r="E28" s="139" t="s">
        <v>15</v>
      </c>
      <c r="F28" s="214"/>
      <c r="G28" s="153">
        <f t="shared" ref="G28:G41" si="11">F28*E28</f>
        <v>0</v>
      </c>
      <c r="H28" s="231"/>
      <c r="I28" s="230">
        <f t="shared" ref="I28:I41" si="12">H28*E28</f>
        <v>0</v>
      </c>
      <c r="J28" s="142"/>
      <c r="K28" s="155">
        <f t="shared" ref="K28:K41" si="13">J28*E28</f>
        <v>0</v>
      </c>
      <c r="L28" s="163"/>
      <c r="M28" s="164">
        <f t="shared" ref="M28:M41" si="14">L28*E28</f>
        <v>0</v>
      </c>
      <c r="N28" s="184"/>
      <c r="O28" s="166">
        <f t="shared" ref="O28:O62" si="15">E28*N28</f>
        <v>0</v>
      </c>
      <c r="P28" s="246"/>
      <c r="Q28" s="245">
        <f t="shared" ref="Q28:Q32" si="16">E28*P28</f>
        <v>0</v>
      </c>
      <c r="R28" s="251"/>
      <c r="S28" s="250">
        <f>E28*R28</f>
        <v>0</v>
      </c>
      <c r="T28" s="193"/>
      <c r="U28" s="13"/>
    </row>
    <row r="29" spans="2:21" s="136" customFormat="1" ht="45" x14ac:dyDescent="0.2">
      <c r="B29" s="128">
        <v>4.2</v>
      </c>
      <c r="C29" s="293" t="s">
        <v>71</v>
      </c>
      <c r="D29" s="129" t="s">
        <v>222</v>
      </c>
      <c r="E29" s="139" t="s">
        <v>14</v>
      </c>
      <c r="F29" s="214"/>
      <c r="G29" s="153">
        <f t="shared" si="11"/>
        <v>0</v>
      </c>
      <c r="H29" s="231"/>
      <c r="I29" s="230">
        <f t="shared" si="12"/>
        <v>0</v>
      </c>
      <c r="J29" s="142"/>
      <c r="K29" s="155">
        <f t="shared" si="13"/>
        <v>0</v>
      </c>
      <c r="L29" s="163"/>
      <c r="M29" s="164">
        <f t="shared" si="14"/>
        <v>0</v>
      </c>
      <c r="N29" s="184"/>
      <c r="O29" s="166">
        <f t="shared" si="15"/>
        <v>0</v>
      </c>
      <c r="P29" s="246"/>
      <c r="Q29" s="245">
        <f t="shared" si="16"/>
        <v>0</v>
      </c>
      <c r="R29" s="251"/>
      <c r="S29" s="250">
        <f t="shared" ref="S29:S33" si="17">E29*R29</f>
        <v>0</v>
      </c>
      <c r="T29" s="193"/>
      <c r="U29" s="13"/>
    </row>
    <row r="30" spans="2:21" s="136" customFormat="1" ht="60" x14ac:dyDescent="0.2">
      <c r="B30" s="128">
        <v>4.3</v>
      </c>
      <c r="C30" s="294" t="s">
        <v>72</v>
      </c>
      <c r="D30" s="275" t="s">
        <v>108</v>
      </c>
      <c r="E30" s="139" t="s">
        <v>14</v>
      </c>
      <c r="F30" s="214"/>
      <c r="G30" s="153">
        <f t="shared" si="11"/>
        <v>0</v>
      </c>
      <c r="H30" s="231"/>
      <c r="I30" s="230">
        <f t="shared" si="12"/>
        <v>0</v>
      </c>
      <c r="J30" s="142"/>
      <c r="K30" s="155">
        <f t="shared" si="13"/>
        <v>0</v>
      </c>
      <c r="L30" s="163"/>
      <c r="M30" s="164">
        <f t="shared" si="14"/>
        <v>0</v>
      </c>
      <c r="N30" s="184"/>
      <c r="O30" s="166">
        <f t="shared" si="15"/>
        <v>0</v>
      </c>
      <c r="P30" s="246"/>
      <c r="Q30" s="245">
        <f t="shared" si="16"/>
        <v>0</v>
      </c>
      <c r="R30" s="251"/>
      <c r="S30" s="250">
        <f t="shared" si="17"/>
        <v>0</v>
      </c>
      <c r="T30" s="193"/>
      <c r="U30" s="13"/>
    </row>
    <row r="31" spans="2:21" s="136" customFormat="1" ht="75" x14ac:dyDescent="0.25">
      <c r="B31" s="128">
        <v>4.5</v>
      </c>
      <c r="C31" s="294" t="s">
        <v>72</v>
      </c>
      <c r="D31" s="227" t="s">
        <v>193</v>
      </c>
      <c r="E31" s="139" t="s">
        <v>14</v>
      </c>
      <c r="F31" s="214"/>
      <c r="G31" s="153">
        <f t="shared" ref="G31:G33" si="18">F31*E31</f>
        <v>0</v>
      </c>
      <c r="H31" s="231"/>
      <c r="I31" s="230">
        <f t="shared" ref="I31:I33" si="19">H31*E31</f>
        <v>0</v>
      </c>
      <c r="J31" s="142"/>
      <c r="K31" s="155">
        <f t="shared" ref="K31:K33" si="20">J31*E31</f>
        <v>0</v>
      </c>
      <c r="L31" s="163"/>
      <c r="M31" s="164">
        <f t="shared" ref="M31:M33" si="21">L31*E31</f>
        <v>0</v>
      </c>
      <c r="N31" s="184"/>
      <c r="O31" s="166">
        <f t="shared" si="15"/>
        <v>0</v>
      </c>
      <c r="P31" s="246"/>
      <c r="Q31" s="245">
        <f t="shared" si="16"/>
        <v>0</v>
      </c>
      <c r="R31" s="251"/>
      <c r="S31" s="250">
        <f t="shared" si="17"/>
        <v>0</v>
      </c>
      <c r="T31" s="193"/>
      <c r="U31" s="13"/>
    </row>
    <row r="32" spans="2:21" s="136" customFormat="1" ht="90" x14ac:dyDescent="0.2">
      <c r="B32" s="128">
        <v>4.5999999999999996</v>
      </c>
      <c r="C32" s="271" t="s">
        <v>72</v>
      </c>
      <c r="D32" s="129" t="s">
        <v>194</v>
      </c>
      <c r="E32" s="15" t="s">
        <v>15</v>
      </c>
      <c r="F32" s="214"/>
      <c r="G32" s="153">
        <f t="shared" si="18"/>
        <v>0</v>
      </c>
      <c r="H32" s="231"/>
      <c r="I32" s="230">
        <f t="shared" si="19"/>
        <v>0</v>
      </c>
      <c r="J32" s="142"/>
      <c r="K32" s="155">
        <f t="shared" si="20"/>
        <v>0</v>
      </c>
      <c r="L32" s="163"/>
      <c r="M32" s="164">
        <f t="shared" si="21"/>
        <v>0</v>
      </c>
      <c r="N32" s="184"/>
      <c r="O32" s="166">
        <f t="shared" si="15"/>
        <v>0</v>
      </c>
      <c r="P32" s="246"/>
      <c r="Q32" s="245">
        <f t="shared" si="16"/>
        <v>0</v>
      </c>
      <c r="R32" s="251"/>
      <c r="S32" s="250">
        <f t="shared" si="17"/>
        <v>0</v>
      </c>
      <c r="T32" s="193"/>
      <c r="U32" s="13"/>
    </row>
    <row r="33" spans="2:21" s="136" customFormat="1" ht="60" x14ac:dyDescent="0.2">
      <c r="B33" s="128">
        <v>4.7</v>
      </c>
      <c r="C33" s="131" t="s">
        <v>72</v>
      </c>
      <c r="D33" s="129" t="s">
        <v>223</v>
      </c>
      <c r="E33" s="15" t="s">
        <v>15</v>
      </c>
      <c r="F33" s="214"/>
      <c r="G33" s="153">
        <f t="shared" si="18"/>
        <v>0</v>
      </c>
      <c r="H33" s="231"/>
      <c r="I33" s="230">
        <f t="shared" si="19"/>
        <v>0</v>
      </c>
      <c r="J33" s="142"/>
      <c r="K33" s="155">
        <f t="shared" si="20"/>
        <v>0</v>
      </c>
      <c r="L33" s="163"/>
      <c r="M33" s="164">
        <f t="shared" si="21"/>
        <v>0</v>
      </c>
      <c r="N33" s="184"/>
      <c r="O33" s="166">
        <f t="shared" si="15"/>
        <v>0</v>
      </c>
      <c r="P33" s="246"/>
      <c r="Q33" s="245">
        <f>E33*P33</f>
        <v>0</v>
      </c>
      <c r="R33" s="251"/>
      <c r="S33" s="250">
        <f t="shared" si="17"/>
        <v>0</v>
      </c>
      <c r="T33" s="193"/>
      <c r="U33" s="13"/>
    </row>
    <row r="34" spans="2:21" s="136" customFormat="1" ht="12.75" customHeight="1" x14ac:dyDescent="0.2">
      <c r="B34" s="72" t="s">
        <v>73</v>
      </c>
      <c r="C34" s="77"/>
      <c r="D34" s="87"/>
      <c r="E34" s="69"/>
      <c r="F34" s="185"/>
      <c r="G34" s="71"/>
      <c r="H34" s="185"/>
      <c r="I34" s="71"/>
      <c r="J34" s="70"/>
      <c r="K34" s="71"/>
      <c r="L34" s="70"/>
      <c r="M34" s="71"/>
      <c r="N34" s="185"/>
      <c r="O34" s="170"/>
      <c r="P34" s="185"/>
      <c r="Q34" s="170"/>
      <c r="R34" s="256"/>
      <c r="S34" s="170"/>
      <c r="T34" s="194"/>
      <c r="U34" s="13"/>
    </row>
    <row r="35" spans="2:21" s="136" customFormat="1" ht="75" x14ac:dyDescent="0.2">
      <c r="B35" s="137">
        <v>5.0999999999999996</v>
      </c>
      <c r="C35" s="172" t="s">
        <v>74</v>
      </c>
      <c r="D35" s="58" t="s">
        <v>110</v>
      </c>
      <c r="E35" s="139" t="s">
        <v>11</v>
      </c>
      <c r="F35" s="214"/>
      <c r="G35" s="153">
        <f t="shared" si="11"/>
        <v>0</v>
      </c>
      <c r="H35" s="231"/>
      <c r="I35" s="230">
        <f t="shared" si="12"/>
        <v>0</v>
      </c>
      <c r="J35" s="142"/>
      <c r="K35" s="155">
        <f t="shared" si="13"/>
        <v>0</v>
      </c>
      <c r="L35" s="163"/>
      <c r="M35" s="164">
        <f t="shared" si="14"/>
        <v>0</v>
      </c>
      <c r="N35" s="184"/>
      <c r="O35" s="166">
        <f t="shared" si="15"/>
        <v>0</v>
      </c>
      <c r="P35" s="246"/>
      <c r="Q35" s="245">
        <f t="shared" ref="Q35:Q40" si="22">E35*P35</f>
        <v>0</v>
      </c>
      <c r="R35" s="251"/>
      <c r="S35" s="250">
        <f>E35*R35</f>
        <v>0</v>
      </c>
      <c r="T35" s="193"/>
      <c r="U35" s="13"/>
    </row>
    <row r="36" spans="2:21" s="136" customFormat="1" ht="75" x14ac:dyDescent="0.2">
      <c r="B36" s="137">
        <v>5.2</v>
      </c>
      <c r="C36" s="172" t="s">
        <v>74</v>
      </c>
      <c r="D36" s="58" t="s">
        <v>169</v>
      </c>
      <c r="E36" s="139" t="s">
        <v>11</v>
      </c>
      <c r="F36" s="214"/>
      <c r="G36" s="153">
        <f t="shared" si="11"/>
        <v>0</v>
      </c>
      <c r="H36" s="231"/>
      <c r="I36" s="230">
        <f t="shared" si="12"/>
        <v>0</v>
      </c>
      <c r="J36" s="142"/>
      <c r="K36" s="155">
        <f t="shared" si="13"/>
        <v>0</v>
      </c>
      <c r="L36" s="163"/>
      <c r="M36" s="164">
        <f t="shared" si="14"/>
        <v>0</v>
      </c>
      <c r="N36" s="184"/>
      <c r="O36" s="166">
        <f t="shared" si="15"/>
        <v>0</v>
      </c>
      <c r="P36" s="246"/>
      <c r="Q36" s="245">
        <f t="shared" si="22"/>
        <v>0</v>
      </c>
      <c r="R36" s="251"/>
      <c r="S36" s="250">
        <f t="shared" ref="S36:S41" si="23">E36*R36</f>
        <v>0</v>
      </c>
      <c r="T36" s="193"/>
      <c r="U36" s="13"/>
    </row>
    <row r="37" spans="2:21" s="136" customFormat="1" ht="90" x14ac:dyDescent="0.2">
      <c r="B37" s="137">
        <v>5.3</v>
      </c>
      <c r="C37" s="131" t="s">
        <v>74</v>
      </c>
      <c r="D37" s="129" t="s">
        <v>170</v>
      </c>
      <c r="E37" s="139" t="s">
        <v>11</v>
      </c>
      <c r="F37" s="214"/>
      <c r="G37" s="153">
        <f t="shared" si="11"/>
        <v>0</v>
      </c>
      <c r="H37" s="231"/>
      <c r="I37" s="230">
        <f t="shared" si="12"/>
        <v>0</v>
      </c>
      <c r="J37" s="142"/>
      <c r="K37" s="155">
        <f t="shared" si="13"/>
        <v>0</v>
      </c>
      <c r="L37" s="163"/>
      <c r="M37" s="164">
        <f t="shared" si="14"/>
        <v>0</v>
      </c>
      <c r="N37" s="184"/>
      <c r="O37" s="166">
        <f t="shared" si="15"/>
        <v>0</v>
      </c>
      <c r="P37" s="246"/>
      <c r="Q37" s="245">
        <f t="shared" si="22"/>
        <v>0</v>
      </c>
      <c r="R37" s="251"/>
      <c r="S37" s="250">
        <f t="shared" si="23"/>
        <v>0</v>
      </c>
      <c r="T37" s="193"/>
      <c r="U37" s="13"/>
    </row>
    <row r="38" spans="2:21" s="136" customFormat="1" ht="75" x14ac:dyDescent="0.2">
      <c r="B38" s="128">
        <v>5.4</v>
      </c>
      <c r="C38" s="131" t="s">
        <v>74</v>
      </c>
      <c r="D38" s="129" t="s">
        <v>111</v>
      </c>
      <c r="E38" s="15" t="s">
        <v>11</v>
      </c>
      <c r="F38" s="214"/>
      <c r="G38" s="153">
        <f t="shared" si="11"/>
        <v>0</v>
      </c>
      <c r="H38" s="231"/>
      <c r="I38" s="230">
        <f t="shared" si="12"/>
        <v>0</v>
      </c>
      <c r="J38" s="142"/>
      <c r="K38" s="155">
        <f t="shared" si="13"/>
        <v>0</v>
      </c>
      <c r="L38" s="163"/>
      <c r="M38" s="164">
        <f t="shared" si="14"/>
        <v>0</v>
      </c>
      <c r="N38" s="184"/>
      <c r="O38" s="166">
        <f t="shared" si="15"/>
        <v>0</v>
      </c>
      <c r="P38" s="246"/>
      <c r="Q38" s="245">
        <f t="shared" si="22"/>
        <v>0</v>
      </c>
      <c r="R38" s="251"/>
      <c r="S38" s="250">
        <f t="shared" si="23"/>
        <v>0</v>
      </c>
      <c r="T38" s="193"/>
      <c r="U38" s="13"/>
    </row>
    <row r="39" spans="2:21" s="136" customFormat="1" ht="75" x14ac:dyDescent="0.25">
      <c r="B39" s="128">
        <v>5.5</v>
      </c>
      <c r="C39" s="131" t="s">
        <v>74</v>
      </c>
      <c r="D39" s="227" t="s">
        <v>112</v>
      </c>
      <c r="E39" s="15" t="s">
        <v>11</v>
      </c>
      <c r="F39" s="214"/>
      <c r="G39" s="153">
        <f t="shared" si="11"/>
        <v>0</v>
      </c>
      <c r="H39" s="231"/>
      <c r="I39" s="230">
        <f t="shared" si="12"/>
        <v>0</v>
      </c>
      <c r="J39" s="142"/>
      <c r="K39" s="155">
        <f t="shared" si="13"/>
        <v>0</v>
      </c>
      <c r="L39" s="163"/>
      <c r="M39" s="164">
        <f t="shared" si="14"/>
        <v>0</v>
      </c>
      <c r="N39" s="184"/>
      <c r="O39" s="166">
        <f t="shared" si="15"/>
        <v>0</v>
      </c>
      <c r="P39" s="246"/>
      <c r="Q39" s="245">
        <f t="shared" si="22"/>
        <v>0</v>
      </c>
      <c r="R39" s="251"/>
      <c r="S39" s="250">
        <f t="shared" si="23"/>
        <v>0</v>
      </c>
      <c r="T39" s="193"/>
      <c r="U39" s="13"/>
    </row>
    <row r="40" spans="2:21" s="136" customFormat="1" ht="75" x14ac:dyDescent="0.2">
      <c r="B40" s="128">
        <v>5.6</v>
      </c>
      <c r="C40" s="263" t="s">
        <v>75</v>
      </c>
      <c r="D40" s="264" t="s">
        <v>225</v>
      </c>
      <c r="E40" s="15" t="s">
        <v>15</v>
      </c>
      <c r="F40" s="214"/>
      <c r="G40" s="153">
        <f t="shared" si="11"/>
        <v>0</v>
      </c>
      <c r="H40" s="231"/>
      <c r="I40" s="230">
        <f t="shared" si="12"/>
        <v>0</v>
      </c>
      <c r="J40" s="142"/>
      <c r="K40" s="155">
        <f t="shared" si="13"/>
        <v>0</v>
      </c>
      <c r="L40" s="163"/>
      <c r="M40" s="164">
        <f t="shared" si="14"/>
        <v>0</v>
      </c>
      <c r="N40" s="184"/>
      <c r="O40" s="166">
        <f t="shared" si="15"/>
        <v>0</v>
      </c>
      <c r="P40" s="246"/>
      <c r="Q40" s="245">
        <f t="shared" si="22"/>
        <v>0</v>
      </c>
      <c r="R40" s="251"/>
      <c r="S40" s="250">
        <f t="shared" si="23"/>
        <v>0</v>
      </c>
      <c r="T40" s="193"/>
      <c r="U40" s="13"/>
    </row>
    <row r="41" spans="2:21" s="136" customFormat="1" ht="89.25" x14ac:dyDescent="0.2">
      <c r="B41" s="128">
        <v>5.7</v>
      </c>
      <c r="C41" s="265" t="s">
        <v>76</v>
      </c>
      <c r="D41" s="266" t="s">
        <v>224</v>
      </c>
      <c r="E41" s="15" t="s">
        <v>11</v>
      </c>
      <c r="F41" s="214"/>
      <c r="G41" s="153">
        <f t="shared" si="11"/>
        <v>0</v>
      </c>
      <c r="H41" s="231"/>
      <c r="I41" s="230">
        <f t="shared" si="12"/>
        <v>0</v>
      </c>
      <c r="J41" s="142"/>
      <c r="K41" s="155">
        <f t="shared" si="13"/>
        <v>0</v>
      </c>
      <c r="L41" s="163"/>
      <c r="M41" s="164">
        <f t="shared" si="14"/>
        <v>0</v>
      </c>
      <c r="N41" s="184"/>
      <c r="O41" s="166">
        <f t="shared" si="15"/>
        <v>0</v>
      </c>
      <c r="P41" s="246"/>
      <c r="Q41" s="245">
        <f>E41*P41</f>
        <v>0</v>
      </c>
      <c r="R41" s="251"/>
      <c r="S41" s="250">
        <f t="shared" si="23"/>
        <v>0</v>
      </c>
      <c r="T41" s="193"/>
      <c r="U41" s="13"/>
    </row>
    <row r="42" spans="2:21" s="79" customFormat="1" ht="14.25" customHeight="1" thickBot="1" x14ac:dyDescent="0.25">
      <c r="B42" s="94" t="s">
        <v>77</v>
      </c>
      <c r="C42" s="95"/>
      <c r="D42" s="96"/>
      <c r="E42" s="97"/>
      <c r="F42" s="186"/>
      <c r="G42" s="99"/>
      <c r="H42" s="186"/>
      <c r="I42" s="99"/>
      <c r="J42" s="98"/>
      <c r="K42" s="99"/>
      <c r="L42" s="98"/>
      <c r="M42" s="99"/>
      <c r="N42" s="186"/>
      <c r="O42" s="170"/>
      <c r="P42" s="186"/>
      <c r="Q42" s="170"/>
      <c r="R42" s="186"/>
      <c r="S42" s="170"/>
      <c r="T42" s="195"/>
      <c r="U42" s="78"/>
    </row>
    <row r="43" spans="2:21" s="136" customFormat="1" ht="45.75" thickBot="1" x14ac:dyDescent="0.25">
      <c r="B43" s="284">
        <v>6.1</v>
      </c>
      <c r="C43" s="285" t="s">
        <v>78</v>
      </c>
      <c r="D43" s="286" t="s">
        <v>113</v>
      </c>
      <c r="E43" s="109" t="s">
        <v>11</v>
      </c>
      <c r="F43" s="215"/>
      <c r="G43" s="110">
        <f t="shared" ref="G43:G62" si="24">F43*E43</f>
        <v>0</v>
      </c>
      <c r="H43" s="233"/>
      <c r="I43" s="234">
        <f t="shared" ref="I43:I62" si="25">H43*E43</f>
        <v>0</v>
      </c>
      <c r="J43" s="112"/>
      <c r="K43" s="113">
        <f t="shared" ref="K43:K62" si="26">J43*E43</f>
        <v>0</v>
      </c>
      <c r="L43" s="114"/>
      <c r="M43" s="115">
        <f t="shared" ref="M43:M62" si="27">L43*E43</f>
        <v>0</v>
      </c>
      <c r="N43" s="187"/>
      <c r="O43" s="166">
        <f t="shared" si="15"/>
        <v>0</v>
      </c>
      <c r="P43" s="248"/>
      <c r="Q43" s="245">
        <f t="shared" ref="Q43:Q46" si="28">E43*P43</f>
        <v>0</v>
      </c>
      <c r="R43" s="252"/>
      <c r="S43" s="250">
        <f>E43*R43</f>
        <v>0</v>
      </c>
      <c r="T43" s="196"/>
      <c r="U43" s="13"/>
    </row>
    <row r="44" spans="2:21" s="136" customFormat="1" ht="60.75" thickBot="1" x14ac:dyDescent="0.3">
      <c r="B44" s="287">
        <v>6.2</v>
      </c>
      <c r="C44" s="288" t="s">
        <v>91</v>
      </c>
      <c r="D44" s="289" t="s">
        <v>201</v>
      </c>
      <c r="E44" s="240" t="s">
        <v>11</v>
      </c>
      <c r="F44" s="214"/>
      <c r="G44" s="153">
        <f t="shared" si="24"/>
        <v>0</v>
      </c>
      <c r="H44" s="231"/>
      <c r="I44" s="230">
        <f t="shared" si="25"/>
        <v>0</v>
      </c>
      <c r="J44" s="142"/>
      <c r="K44" s="155">
        <f t="shared" si="26"/>
        <v>0</v>
      </c>
      <c r="L44" s="163"/>
      <c r="M44" s="164">
        <f t="shared" si="27"/>
        <v>0</v>
      </c>
      <c r="N44" s="184"/>
      <c r="O44" s="166">
        <f t="shared" si="15"/>
        <v>0</v>
      </c>
      <c r="P44" s="246"/>
      <c r="Q44" s="245">
        <f t="shared" si="28"/>
        <v>0</v>
      </c>
      <c r="R44" s="252"/>
      <c r="S44" s="250">
        <f t="shared" ref="S44:S49" si="29">E44*R44</f>
        <v>0</v>
      </c>
      <c r="T44" s="193"/>
      <c r="U44" s="13"/>
    </row>
    <row r="45" spans="2:21" s="136" customFormat="1" ht="60.75" thickBot="1" x14ac:dyDescent="0.25">
      <c r="B45" s="128">
        <v>6.3</v>
      </c>
      <c r="C45" s="226" t="s">
        <v>91</v>
      </c>
      <c r="D45" s="129" t="s">
        <v>197</v>
      </c>
      <c r="E45" s="15" t="s">
        <v>15</v>
      </c>
      <c r="F45" s="214"/>
      <c r="G45" s="153">
        <f t="shared" si="24"/>
        <v>0</v>
      </c>
      <c r="H45" s="231"/>
      <c r="I45" s="230">
        <f t="shared" si="25"/>
        <v>0</v>
      </c>
      <c r="J45" s="142"/>
      <c r="K45" s="155">
        <f t="shared" si="26"/>
        <v>0</v>
      </c>
      <c r="L45" s="163"/>
      <c r="M45" s="164">
        <f t="shared" si="27"/>
        <v>0</v>
      </c>
      <c r="N45" s="184"/>
      <c r="O45" s="166">
        <f t="shared" si="15"/>
        <v>0</v>
      </c>
      <c r="P45" s="246"/>
      <c r="Q45" s="245">
        <f t="shared" si="28"/>
        <v>0</v>
      </c>
      <c r="R45" s="252"/>
      <c r="S45" s="250">
        <f t="shared" si="29"/>
        <v>0</v>
      </c>
      <c r="T45" s="193"/>
      <c r="U45" s="13"/>
    </row>
    <row r="46" spans="2:21" s="136" customFormat="1" ht="45.75" thickBot="1" x14ac:dyDescent="0.3">
      <c r="B46" s="92">
        <v>6.4</v>
      </c>
      <c r="C46" s="93" t="s">
        <v>79</v>
      </c>
      <c r="D46" s="91" t="s">
        <v>176</v>
      </c>
      <c r="E46" s="139" t="s">
        <v>15</v>
      </c>
      <c r="F46" s="214"/>
      <c r="G46" s="153">
        <f t="shared" si="24"/>
        <v>0</v>
      </c>
      <c r="H46" s="231"/>
      <c r="I46" s="230">
        <f t="shared" si="25"/>
        <v>0</v>
      </c>
      <c r="J46" s="142"/>
      <c r="K46" s="155">
        <f t="shared" si="26"/>
        <v>0</v>
      </c>
      <c r="L46" s="163"/>
      <c r="M46" s="164">
        <f t="shared" si="27"/>
        <v>0</v>
      </c>
      <c r="N46" s="184"/>
      <c r="O46" s="166">
        <f t="shared" si="15"/>
        <v>0</v>
      </c>
      <c r="P46" s="246"/>
      <c r="Q46" s="245">
        <f t="shared" si="28"/>
        <v>0</v>
      </c>
      <c r="R46" s="252"/>
      <c r="S46" s="250">
        <f t="shared" si="29"/>
        <v>0</v>
      </c>
      <c r="T46" s="193"/>
      <c r="U46" s="13"/>
    </row>
    <row r="47" spans="2:21" s="136" customFormat="1" ht="45.75" thickBot="1" x14ac:dyDescent="0.25">
      <c r="B47" s="137">
        <v>6.5</v>
      </c>
      <c r="C47" s="80" t="s">
        <v>80</v>
      </c>
      <c r="D47" s="58" t="s">
        <v>114</v>
      </c>
      <c r="E47" s="139" t="s">
        <v>11</v>
      </c>
      <c r="F47" s="214"/>
      <c r="G47" s="153">
        <f t="shared" si="24"/>
        <v>0</v>
      </c>
      <c r="H47" s="231"/>
      <c r="I47" s="230">
        <f t="shared" si="25"/>
        <v>0</v>
      </c>
      <c r="J47" s="142"/>
      <c r="K47" s="155">
        <f t="shared" si="26"/>
        <v>0</v>
      </c>
      <c r="L47" s="163"/>
      <c r="M47" s="164">
        <f t="shared" si="27"/>
        <v>0</v>
      </c>
      <c r="N47" s="184"/>
      <c r="O47" s="166">
        <f t="shared" si="15"/>
        <v>0</v>
      </c>
      <c r="P47" s="246"/>
      <c r="Q47" s="245">
        <f t="shared" ref="Q47:Q48" si="30">E47*P47</f>
        <v>0</v>
      </c>
      <c r="R47" s="252"/>
      <c r="S47" s="250">
        <f t="shared" si="29"/>
        <v>0</v>
      </c>
      <c r="T47" s="193"/>
      <c r="U47" s="13"/>
    </row>
    <row r="48" spans="2:21" s="136" customFormat="1" ht="120.75" thickBot="1" x14ac:dyDescent="0.25">
      <c r="B48" s="290">
        <v>6.6</v>
      </c>
      <c r="C48" s="268" t="s">
        <v>82</v>
      </c>
      <c r="D48" s="116" t="s">
        <v>171</v>
      </c>
      <c r="E48" s="139" t="s">
        <v>11</v>
      </c>
      <c r="F48" s="214"/>
      <c r="G48" s="153">
        <f t="shared" si="24"/>
        <v>0</v>
      </c>
      <c r="H48" s="231"/>
      <c r="I48" s="230">
        <f t="shared" si="25"/>
        <v>0</v>
      </c>
      <c r="J48" s="142"/>
      <c r="K48" s="155">
        <f t="shared" si="26"/>
        <v>0</v>
      </c>
      <c r="L48" s="163"/>
      <c r="M48" s="164">
        <f t="shared" si="27"/>
        <v>0</v>
      </c>
      <c r="N48" s="184"/>
      <c r="O48" s="166">
        <f t="shared" si="15"/>
        <v>0</v>
      </c>
      <c r="P48" s="246"/>
      <c r="Q48" s="245">
        <f t="shared" si="30"/>
        <v>0</v>
      </c>
      <c r="R48" s="252"/>
      <c r="S48" s="250">
        <f t="shared" si="29"/>
        <v>0</v>
      </c>
      <c r="T48" s="193"/>
      <c r="U48" s="13"/>
    </row>
    <row r="49" spans="2:21" s="136" customFormat="1" ht="60" x14ac:dyDescent="0.2">
      <c r="B49" s="232">
        <v>6.7</v>
      </c>
      <c r="C49" s="62" t="s">
        <v>172</v>
      </c>
      <c r="D49" s="89" t="s">
        <v>184</v>
      </c>
      <c r="E49" s="139" t="s">
        <v>11</v>
      </c>
      <c r="F49" s="214"/>
      <c r="G49" s="153">
        <f t="shared" si="24"/>
        <v>0</v>
      </c>
      <c r="H49" s="231"/>
      <c r="I49" s="230">
        <f t="shared" si="25"/>
        <v>0</v>
      </c>
      <c r="J49" s="142"/>
      <c r="K49" s="155">
        <f t="shared" si="26"/>
        <v>0</v>
      </c>
      <c r="L49" s="163"/>
      <c r="M49" s="164">
        <f t="shared" si="27"/>
        <v>0</v>
      </c>
      <c r="N49" s="184"/>
      <c r="O49" s="166">
        <f t="shared" si="15"/>
        <v>0</v>
      </c>
      <c r="P49" s="246"/>
      <c r="Q49" s="245">
        <f>E49*P49</f>
        <v>0</v>
      </c>
      <c r="R49" s="252"/>
      <c r="S49" s="250">
        <f t="shared" si="29"/>
        <v>0</v>
      </c>
      <c r="T49" s="193"/>
      <c r="U49" s="13"/>
    </row>
    <row r="50" spans="2:21" s="136" customFormat="1" ht="18" customHeight="1" x14ac:dyDescent="0.2">
      <c r="B50" s="100" t="s">
        <v>83</v>
      </c>
      <c r="C50" s="101"/>
      <c r="D50" s="102"/>
      <c r="E50" s="103"/>
      <c r="F50" s="188"/>
      <c r="G50" s="105"/>
      <c r="H50" s="188"/>
      <c r="I50" s="105"/>
      <c r="J50" s="104"/>
      <c r="K50" s="105"/>
      <c r="L50" s="104"/>
      <c r="M50" s="105"/>
      <c r="N50" s="188"/>
      <c r="O50" s="170"/>
      <c r="P50" s="188"/>
      <c r="Q50" s="170"/>
      <c r="R50" s="257"/>
      <c r="S50" s="170"/>
      <c r="T50" s="197"/>
      <c r="U50" s="13"/>
    </row>
    <row r="51" spans="2:21" s="136" customFormat="1" ht="60" x14ac:dyDescent="0.2">
      <c r="B51" s="137">
        <v>7.1</v>
      </c>
      <c r="C51" s="62" t="s">
        <v>84</v>
      </c>
      <c r="D51" s="58" t="s">
        <v>119</v>
      </c>
      <c r="E51" s="139" t="s">
        <v>11</v>
      </c>
      <c r="F51" s="214"/>
      <c r="G51" s="153">
        <f t="shared" si="24"/>
        <v>0</v>
      </c>
      <c r="H51" s="231"/>
      <c r="I51" s="230">
        <f t="shared" si="25"/>
        <v>0</v>
      </c>
      <c r="J51" s="142"/>
      <c r="K51" s="155">
        <f t="shared" si="26"/>
        <v>0</v>
      </c>
      <c r="L51" s="163"/>
      <c r="M51" s="164">
        <f t="shared" si="27"/>
        <v>0</v>
      </c>
      <c r="N51" s="184"/>
      <c r="O51" s="166">
        <f t="shared" si="15"/>
        <v>0</v>
      </c>
      <c r="P51" s="246"/>
      <c r="Q51" s="245">
        <f t="shared" ref="Q51:Q59" si="31">E51*P51</f>
        <v>0</v>
      </c>
      <c r="R51" s="251"/>
      <c r="S51" s="250">
        <f>E51*R51</f>
        <v>0</v>
      </c>
      <c r="T51" s="193"/>
      <c r="U51" s="13"/>
    </row>
    <row r="52" spans="2:21" s="136" customFormat="1" ht="120" x14ac:dyDescent="0.2">
      <c r="B52" s="128">
        <v>7.2</v>
      </c>
      <c r="C52" s="225" t="s">
        <v>84</v>
      </c>
      <c r="D52" s="269" t="s">
        <v>198</v>
      </c>
      <c r="E52" s="15" t="s">
        <v>15</v>
      </c>
      <c r="F52" s="214"/>
      <c r="G52" s="153">
        <f t="shared" si="24"/>
        <v>0</v>
      </c>
      <c r="H52" s="231"/>
      <c r="I52" s="230">
        <f t="shared" si="25"/>
        <v>0</v>
      </c>
      <c r="J52" s="142"/>
      <c r="K52" s="155">
        <f t="shared" si="26"/>
        <v>0</v>
      </c>
      <c r="L52" s="163"/>
      <c r="M52" s="164">
        <f t="shared" si="27"/>
        <v>0</v>
      </c>
      <c r="N52" s="184"/>
      <c r="O52" s="166">
        <f t="shared" si="15"/>
        <v>0</v>
      </c>
      <c r="P52" s="246"/>
      <c r="Q52" s="245">
        <f t="shared" si="31"/>
        <v>0</v>
      </c>
      <c r="R52" s="251"/>
      <c r="S52" s="250">
        <f t="shared" ref="S52:S62" si="32">E52*R52</f>
        <v>0</v>
      </c>
      <c r="T52" s="193"/>
      <c r="U52" s="13"/>
    </row>
    <row r="53" spans="2:21" s="136" customFormat="1" ht="90" x14ac:dyDescent="0.2">
      <c r="B53" s="128">
        <v>7.3</v>
      </c>
      <c r="C53" s="225" t="s">
        <v>84</v>
      </c>
      <c r="D53" s="270" t="s">
        <v>199</v>
      </c>
      <c r="E53" s="15" t="s">
        <v>15</v>
      </c>
      <c r="F53" s="214"/>
      <c r="G53" s="153">
        <f t="shared" si="24"/>
        <v>0</v>
      </c>
      <c r="H53" s="231"/>
      <c r="I53" s="230">
        <f t="shared" si="25"/>
        <v>0</v>
      </c>
      <c r="J53" s="142"/>
      <c r="K53" s="155">
        <f t="shared" si="26"/>
        <v>0</v>
      </c>
      <c r="L53" s="163"/>
      <c r="M53" s="164">
        <f t="shared" si="27"/>
        <v>0</v>
      </c>
      <c r="N53" s="184"/>
      <c r="O53" s="166">
        <f t="shared" si="15"/>
        <v>0</v>
      </c>
      <c r="P53" s="246"/>
      <c r="Q53" s="245">
        <f t="shared" si="31"/>
        <v>0</v>
      </c>
      <c r="R53" s="251"/>
      <c r="S53" s="250">
        <f t="shared" si="32"/>
        <v>0</v>
      </c>
      <c r="T53" s="193"/>
      <c r="U53" s="13"/>
    </row>
    <row r="54" spans="2:21" s="136" customFormat="1" ht="90" x14ac:dyDescent="0.25">
      <c r="B54" s="137">
        <v>7.4</v>
      </c>
      <c r="C54" s="62" t="s">
        <v>84</v>
      </c>
      <c r="D54" s="60" t="s">
        <v>120</v>
      </c>
      <c r="E54" s="139" t="s">
        <v>15</v>
      </c>
      <c r="F54" s="214"/>
      <c r="G54" s="153">
        <f t="shared" si="24"/>
        <v>0</v>
      </c>
      <c r="H54" s="231"/>
      <c r="I54" s="230">
        <f t="shared" si="25"/>
        <v>0</v>
      </c>
      <c r="J54" s="142"/>
      <c r="K54" s="155">
        <f t="shared" si="26"/>
        <v>0</v>
      </c>
      <c r="L54" s="163"/>
      <c r="M54" s="164">
        <f t="shared" si="27"/>
        <v>0</v>
      </c>
      <c r="N54" s="184"/>
      <c r="O54" s="166">
        <f t="shared" si="15"/>
        <v>0</v>
      </c>
      <c r="P54" s="246"/>
      <c r="Q54" s="245">
        <f t="shared" si="31"/>
        <v>0</v>
      </c>
      <c r="R54" s="251"/>
      <c r="S54" s="250">
        <f t="shared" si="32"/>
        <v>0</v>
      </c>
      <c r="T54" s="193"/>
      <c r="U54" s="13"/>
    </row>
    <row r="55" spans="2:21" s="136" customFormat="1" ht="90" x14ac:dyDescent="0.25">
      <c r="B55" s="128">
        <v>7.5</v>
      </c>
      <c r="C55" s="225" t="s">
        <v>84</v>
      </c>
      <c r="D55" s="227" t="s">
        <v>121</v>
      </c>
      <c r="E55" s="139" t="s">
        <v>15</v>
      </c>
      <c r="F55" s="214"/>
      <c r="G55" s="153">
        <f t="shared" si="24"/>
        <v>0</v>
      </c>
      <c r="H55" s="231"/>
      <c r="I55" s="230">
        <f t="shared" si="25"/>
        <v>0</v>
      </c>
      <c r="J55" s="142"/>
      <c r="K55" s="155">
        <f t="shared" si="26"/>
        <v>0</v>
      </c>
      <c r="L55" s="163"/>
      <c r="M55" s="164">
        <f t="shared" si="27"/>
        <v>0</v>
      </c>
      <c r="N55" s="184"/>
      <c r="O55" s="166">
        <f t="shared" si="15"/>
        <v>0</v>
      </c>
      <c r="P55" s="246"/>
      <c r="Q55" s="245">
        <f t="shared" si="31"/>
        <v>0</v>
      </c>
      <c r="R55" s="251"/>
      <c r="S55" s="250">
        <f t="shared" si="32"/>
        <v>0</v>
      </c>
      <c r="T55" s="193"/>
      <c r="U55" s="13"/>
    </row>
    <row r="56" spans="2:21" s="136" customFormat="1" ht="90" x14ac:dyDescent="0.2">
      <c r="B56" s="128">
        <v>7.6</v>
      </c>
      <c r="C56" s="225" t="s">
        <v>85</v>
      </c>
      <c r="D56" s="270" t="s">
        <v>228</v>
      </c>
      <c r="E56" s="15" t="s">
        <v>15</v>
      </c>
      <c r="F56" s="214"/>
      <c r="G56" s="153">
        <f t="shared" si="24"/>
        <v>0</v>
      </c>
      <c r="H56" s="231"/>
      <c r="I56" s="230">
        <f t="shared" si="25"/>
        <v>0</v>
      </c>
      <c r="J56" s="142"/>
      <c r="K56" s="155">
        <f t="shared" si="26"/>
        <v>0</v>
      </c>
      <c r="L56" s="163"/>
      <c r="M56" s="164">
        <f t="shared" si="27"/>
        <v>0</v>
      </c>
      <c r="N56" s="184"/>
      <c r="O56" s="166">
        <f t="shared" si="15"/>
        <v>0</v>
      </c>
      <c r="P56" s="246"/>
      <c r="Q56" s="245">
        <f t="shared" si="31"/>
        <v>0</v>
      </c>
      <c r="R56" s="251"/>
      <c r="S56" s="250">
        <f t="shared" si="32"/>
        <v>0</v>
      </c>
      <c r="T56" s="193"/>
      <c r="U56" s="13"/>
    </row>
    <row r="57" spans="2:21" s="136" customFormat="1" ht="60" x14ac:dyDescent="0.2">
      <c r="B57" s="128">
        <v>7.7</v>
      </c>
      <c r="C57" s="225" t="s">
        <v>85</v>
      </c>
      <c r="D57" s="129" t="s">
        <v>238</v>
      </c>
      <c r="E57" s="15" t="s">
        <v>15</v>
      </c>
      <c r="F57" s="214"/>
      <c r="G57" s="153">
        <f t="shared" si="24"/>
        <v>0</v>
      </c>
      <c r="H57" s="231"/>
      <c r="I57" s="230">
        <f t="shared" si="25"/>
        <v>0</v>
      </c>
      <c r="J57" s="142"/>
      <c r="K57" s="155">
        <f t="shared" si="26"/>
        <v>0</v>
      </c>
      <c r="L57" s="163"/>
      <c r="M57" s="164">
        <f t="shared" si="27"/>
        <v>0</v>
      </c>
      <c r="N57" s="184"/>
      <c r="O57" s="166">
        <f t="shared" si="15"/>
        <v>0</v>
      </c>
      <c r="P57" s="246"/>
      <c r="Q57" s="245">
        <f t="shared" si="31"/>
        <v>0</v>
      </c>
      <c r="R57" s="251"/>
      <c r="S57" s="250">
        <f t="shared" si="32"/>
        <v>0</v>
      </c>
      <c r="T57" s="193"/>
      <c r="U57" s="13"/>
    </row>
    <row r="58" spans="2:21" s="136" customFormat="1" ht="225" customHeight="1" x14ac:dyDescent="0.2">
      <c r="B58" s="137">
        <v>7.8</v>
      </c>
      <c r="C58" s="44" t="s">
        <v>86</v>
      </c>
      <c r="D58" s="83" t="s">
        <v>123</v>
      </c>
      <c r="E58" s="139" t="s">
        <v>11</v>
      </c>
      <c r="F58" s="214"/>
      <c r="G58" s="153">
        <f t="shared" si="24"/>
        <v>0</v>
      </c>
      <c r="H58" s="231"/>
      <c r="I58" s="230">
        <f t="shared" si="25"/>
        <v>0</v>
      </c>
      <c r="J58" s="142"/>
      <c r="K58" s="155">
        <f t="shared" si="26"/>
        <v>0</v>
      </c>
      <c r="L58" s="163"/>
      <c r="M58" s="164">
        <f t="shared" si="27"/>
        <v>0</v>
      </c>
      <c r="N58" s="184"/>
      <c r="O58" s="166">
        <f t="shared" si="15"/>
        <v>0</v>
      </c>
      <c r="P58" s="246"/>
      <c r="Q58" s="245">
        <f t="shared" si="31"/>
        <v>0</v>
      </c>
      <c r="R58" s="251"/>
      <c r="S58" s="250">
        <f t="shared" si="32"/>
        <v>0</v>
      </c>
      <c r="T58" s="193"/>
      <c r="U58" s="13"/>
    </row>
    <row r="59" spans="2:21" s="136" customFormat="1" ht="90" x14ac:dyDescent="0.25">
      <c r="B59" s="137">
        <v>7.9</v>
      </c>
      <c r="C59" s="82" t="s">
        <v>86</v>
      </c>
      <c r="D59" s="60" t="s">
        <v>118</v>
      </c>
      <c r="E59" s="139" t="s">
        <v>11</v>
      </c>
      <c r="F59" s="214"/>
      <c r="G59" s="153">
        <f>F59*E59</f>
        <v>0</v>
      </c>
      <c r="H59" s="231"/>
      <c r="I59" s="230">
        <f>H59*E59</f>
        <v>0</v>
      </c>
      <c r="J59" s="142"/>
      <c r="K59" s="155">
        <f>J59*E59</f>
        <v>0</v>
      </c>
      <c r="L59" s="163"/>
      <c r="M59" s="164">
        <f>L59*E59</f>
        <v>0</v>
      </c>
      <c r="N59" s="184"/>
      <c r="O59" s="166">
        <f>E59*N59</f>
        <v>0</v>
      </c>
      <c r="P59" s="246"/>
      <c r="Q59" s="245">
        <f t="shared" si="31"/>
        <v>0</v>
      </c>
      <c r="R59" s="251"/>
      <c r="S59" s="250">
        <f t="shared" si="32"/>
        <v>0</v>
      </c>
      <c r="T59" s="193"/>
      <c r="U59" s="13"/>
    </row>
    <row r="60" spans="2:21" s="136" customFormat="1" ht="60" x14ac:dyDescent="0.25">
      <c r="B60" s="177">
        <v>7.1</v>
      </c>
      <c r="C60" s="62" t="s">
        <v>87</v>
      </c>
      <c r="D60" s="60" t="s">
        <v>124</v>
      </c>
      <c r="E60" s="139" t="s">
        <v>11</v>
      </c>
      <c r="F60" s="214"/>
      <c r="G60" s="153">
        <f t="shared" si="24"/>
        <v>0</v>
      </c>
      <c r="H60" s="231"/>
      <c r="I60" s="230">
        <f t="shared" si="25"/>
        <v>0</v>
      </c>
      <c r="J60" s="142"/>
      <c r="K60" s="155">
        <f t="shared" si="26"/>
        <v>0</v>
      </c>
      <c r="L60" s="163"/>
      <c r="M60" s="164">
        <f t="shared" si="27"/>
        <v>0</v>
      </c>
      <c r="N60" s="184"/>
      <c r="O60" s="166">
        <f t="shared" si="15"/>
        <v>0</v>
      </c>
      <c r="P60" s="246"/>
      <c r="Q60" s="245">
        <f>E60*P60</f>
        <v>0</v>
      </c>
      <c r="R60" s="251"/>
      <c r="S60" s="250">
        <f t="shared" si="32"/>
        <v>0</v>
      </c>
      <c r="T60" s="193"/>
      <c r="U60" s="13"/>
    </row>
    <row r="61" spans="2:21" s="136" customFormat="1" ht="75" x14ac:dyDescent="0.25">
      <c r="B61" s="267">
        <v>7.11</v>
      </c>
      <c r="C61" s="291" t="s">
        <v>88</v>
      </c>
      <c r="D61" s="227" t="s">
        <v>229</v>
      </c>
      <c r="E61" s="139" t="s">
        <v>15</v>
      </c>
      <c r="F61" s="214"/>
      <c r="G61" s="153">
        <f t="shared" si="24"/>
        <v>0</v>
      </c>
      <c r="H61" s="231"/>
      <c r="I61" s="230">
        <f t="shared" si="25"/>
        <v>0</v>
      </c>
      <c r="J61" s="142"/>
      <c r="K61" s="155">
        <f t="shared" si="26"/>
        <v>0</v>
      </c>
      <c r="L61" s="163"/>
      <c r="M61" s="164">
        <f t="shared" si="27"/>
        <v>0</v>
      </c>
      <c r="N61" s="184"/>
      <c r="O61" s="166">
        <f t="shared" si="15"/>
        <v>0</v>
      </c>
      <c r="P61" s="246"/>
      <c r="Q61" s="245">
        <f>E61*P61</f>
        <v>0</v>
      </c>
      <c r="R61" s="251"/>
      <c r="S61" s="250">
        <f t="shared" si="32"/>
        <v>0</v>
      </c>
      <c r="T61" s="259"/>
      <c r="U61" s="13"/>
    </row>
    <row r="62" spans="2:21" s="136" customFormat="1" ht="60" x14ac:dyDescent="0.25">
      <c r="B62" s="177">
        <v>7.12</v>
      </c>
      <c r="C62" s="75" t="s">
        <v>89</v>
      </c>
      <c r="D62" s="60" t="s">
        <v>126</v>
      </c>
      <c r="E62" s="139" t="s">
        <v>15</v>
      </c>
      <c r="F62" s="214"/>
      <c r="G62" s="153">
        <f t="shared" si="24"/>
        <v>0</v>
      </c>
      <c r="H62" s="231"/>
      <c r="I62" s="230">
        <f t="shared" si="25"/>
        <v>0</v>
      </c>
      <c r="J62" s="142"/>
      <c r="K62" s="155">
        <f t="shared" si="26"/>
        <v>0</v>
      </c>
      <c r="L62" s="163"/>
      <c r="M62" s="164">
        <f t="shared" si="27"/>
        <v>0</v>
      </c>
      <c r="N62" s="184"/>
      <c r="O62" s="166">
        <f t="shared" si="15"/>
        <v>0</v>
      </c>
      <c r="P62" s="246"/>
      <c r="Q62" s="245">
        <f>E62*P62</f>
        <v>0</v>
      </c>
      <c r="R62" s="251"/>
      <c r="S62" s="250">
        <f t="shared" si="32"/>
        <v>0</v>
      </c>
      <c r="T62" s="193"/>
      <c r="U62" s="13"/>
    </row>
    <row r="64" spans="2:21" x14ac:dyDescent="0.2">
      <c r="C64" s="254"/>
      <c r="D64" s="126" t="s">
        <v>3</v>
      </c>
      <c r="G64" s="127">
        <f>SUM(G5:G62)</f>
        <v>0</v>
      </c>
      <c r="I64" s="127">
        <f>SUM(I5:I62)</f>
        <v>0</v>
      </c>
      <c r="K64" s="127">
        <f>SUM(K5:K62)</f>
        <v>0</v>
      </c>
      <c r="M64" s="127">
        <f>SUM(M5:M62)</f>
        <v>0</v>
      </c>
      <c r="O64" s="127">
        <f>SUM(O5:O62)</f>
        <v>0</v>
      </c>
      <c r="Q64" s="127">
        <f>SUM(Q5:Q62)</f>
        <v>0</v>
      </c>
      <c r="S64" s="127">
        <f>SUM(S5:S62)</f>
        <v>0</v>
      </c>
    </row>
    <row r="65" spans="2:19" x14ac:dyDescent="0.2">
      <c r="B65" s="118" t="s">
        <v>4</v>
      </c>
      <c r="C65" s="119"/>
      <c r="D65" s="119"/>
      <c r="E65" s="119"/>
      <c r="F65" s="119"/>
      <c r="G65" s="119"/>
      <c r="H65" s="119"/>
      <c r="I65" s="119"/>
      <c r="J65" s="160"/>
      <c r="K65" s="119"/>
      <c r="L65" s="119"/>
      <c r="M65" s="120"/>
      <c r="N65" s="119"/>
      <c r="O65" s="120"/>
      <c r="P65" s="119"/>
      <c r="Q65" s="120"/>
      <c r="R65" s="119"/>
      <c r="S65" s="120"/>
    </row>
    <row r="66" spans="2:19" x14ac:dyDescent="0.2">
      <c r="B66" s="325" t="s">
        <v>9</v>
      </c>
      <c r="C66" s="326"/>
      <c r="D66" s="327"/>
      <c r="E66" s="327"/>
      <c r="F66" s="327"/>
      <c r="G66" s="327"/>
      <c r="H66" s="327"/>
      <c r="I66" s="327"/>
      <c r="J66" s="327"/>
      <c r="K66" s="327"/>
      <c r="L66" s="327"/>
      <c r="M66" s="328"/>
      <c r="N66" s="168"/>
      <c r="O66" s="168"/>
      <c r="P66" s="168"/>
      <c r="Q66" s="168"/>
      <c r="R66" s="168"/>
      <c r="S66" s="168"/>
    </row>
    <row r="67" spans="2:19" ht="22.5" x14ac:dyDescent="0.2">
      <c r="B67" s="121" t="s">
        <v>5</v>
      </c>
      <c r="C67" s="122"/>
      <c r="D67" s="327"/>
      <c r="E67" s="327"/>
      <c r="F67" s="327"/>
      <c r="G67" s="327"/>
      <c r="H67" s="327"/>
      <c r="I67" s="327"/>
      <c r="J67" s="327"/>
      <c r="K67" s="327"/>
      <c r="L67" s="327"/>
      <c r="M67" s="328"/>
      <c r="N67" s="168"/>
      <c r="O67" s="168"/>
      <c r="P67" s="168"/>
      <c r="Q67" s="168"/>
      <c r="R67" s="168"/>
      <c r="S67" s="168"/>
    </row>
    <row r="68" spans="2:19" ht="23.25" thickBot="1" x14ac:dyDescent="0.25">
      <c r="B68" s="123" t="s">
        <v>6</v>
      </c>
      <c r="C68" s="124"/>
      <c r="D68" s="333"/>
      <c r="E68" s="333"/>
      <c r="F68" s="333"/>
      <c r="G68" s="333"/>
      <c r="H68" s="333"/>
      <c r="I68" s="333"/>
      <c r="J68" s="333"/>
      <c r="K68" s="333"/>
      <c r="L68" s="333"/>
      <c r="M68" s="334"/>
      <c r="N68" s="168"/>
      <c r="O68" s="168"/>
      <c r="P68" s="168"/>
      <c r="Q68" s="168"/>
      <c r="R68" s="168"/>
      <c r="S68" s="168"/>
    </row>
    <row r="69" spans="2:19" ht="23.25" thickBot="1" x14ac:dyDescent="0.25">
      <c r="B69" s="123" t="s">
        <v>92</v>
      </c>
      <c r="C69" s="124"/>
      <c r="D69" s="333"/>
      <c r="E69" s="333"/>
      <c r="F69" s="333"/>
      <c r="G69" s="333"/>
      <c r="H69" s="333"/>
      <c r="I69" s="333"/>
      <c r="J69" s="333"/>
      <c r="K69" s="333"/>
      <c r="L69" s="333"/>
      <c r="M69" s="334"/>
      <c r="N69" s="168"/>
      <c r="O69" s="168"/>
      <c r="P69" s="168"/>
      <c r="Q69" s="168"/>
      <c r="R69" s="168"/>
      <c r="S69" s="168"/>
    </row>
    <row r="70" spans="2:19" x14ac:dyDescent="0.2">
      <c r="B70" s="320" t="s">
        <v>7</v>
      </c>
      <c r="C70" s="320"/>
      <c r="D70" s="320"/>
      <c r="E70" s="320"/>
      <c r="F70" s="320"/>
      <c r="G70" s="320"/>
      <c r="H70" s="320"/>
      <c r="I70" s="320"/>
      <c r="J70" s="320"/>
      <c r="K70" s="320"/>
      <c r="L70" s="320"/>
      <c r="M70" s="320"/>
      <c r="N70" s="117"/>
      <c r="O70" s="117"/>
      <c r="P70" s="241"/>
      <c r="Q70" s="241"/>
      <c r="R70" s="243"/>
      <c r="S70" s="241"/>
    </row>
  </sheetData>
  <mergeCells count="6">
    <mergeCell ref="B70:M70"/>
    <mergeCell ref="B66:C66"/>
    <mergeCell ref="D66:M66"/>
    <mergeCell ref="D67:M67"/>
    <mergeCell ref="D68:M68"/>
    <mergeCell ref="D69:M69"/>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D10"/>
  <sheetViews>
    <sheetView workbookViewId="0">
      <selection activeCell="C4" sqref="C4:C10"/>
    </sheetView>
  </sheetViews>
  <sheetFormatPr defaultRowHeight="15" x14ac:dyDescent="0.25"/>
  <cols>
    <col min="3" max="3" width="42.85546875" customWidth="1"/>
    <col min="4" max="4" width="34.85546875" customWidth="1"/>
  </cols>
  <sheetData>
    <row r="3" spans="2:4" x14ac:dyDescent="0.25">
      <c r="B3" s="178" t="s">
        <v>143</v>
      </c>
      <c r="C3" s="178" t="s">
        <v>144</v>
      </c>
      <c r="D3" s="179" t="s">
        <v>145</v>
      </c>
    </row>
    <row r="4" spans="2:4" ht="16.5" customHeight="1" x14ac:dyDescent="0.25">
      <c r="B4" s="39" t="s">
        <v>203</v>
      </c>
      <c r="C4" s="40"/>
      <c r="D4" s="39" t="s">
        <v>211</v>
      </c>
    </row>
    <row r="5" spans="2:4" x14ac:dyDescent="0.25">
      <c r="B5" s="39" t="s">
        <v>204</v>
      </c>
      <c r="C5" s="40"/>
      <c r="D5" s="39" t="s">
        <v>211</v>
      </c>
    </row>
    <row r="6" spans="2:4" s="135" customFormat="1" x14ac:dyDescent="0.25">
      <c r="B6" s="39" t="s">
        <v>205</v>
      </c>
      <c r="C6" s="40"/>
      <c r="D6" s="39" t="s">
        <v>211</v>
      </c>
    </row>
    <row r="7" spans="2:4" s="135" customFormat="1" x14ac:dyDescent="0.25">
      <c r="B7" s="39" t="s">
        <v>206</v>
      </c>
      <c r="C7" s="40"/>
      <c r="D7" s="39" t="s">
        <v>211</v>
      </c>
    </row>
    <row r="8" spans="2:4" s="135" customFormat="1" x14ac:dyDescent="0.25">
      <c r="B8" s="39" t="s">
        <v>207</v>
      </c>
      <c r="C8" s="40"/>
      <c r="D8" s="39" t="s">
        <v>210</v>
      </c>
    </row>
    <row r="9" spans="2:4" ht="16.5" customHeight="1" x14ac:dyDescent="0.25">
      <c r="B9" s="39" t="s">
        <v>208</v>
      </c>
      <c r="C9" s="40"/>
      <c r="D9" s="39" t="s">
        <v>210</v>
      </c>
    </row>
    <row r="10" spans="2:4" x14ac:dyDescent="0.25">
      <c r="B10" s="39" t="s">
        <v>209</v>
      </c>
      <c r="C10" s="39"/>
      <c r="D10" s="39"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FSP Vendor Scorecard</vt:lpstr>
      <vt:lpstr>Administrative</vt:lpstr>
      <vt:lpstr>Electronic-FSP Scorecard</vt:lpstr>
      <vt:lpstr>NonElectronic-FSP Scorecard</vt:lpstr>
      <vt:lpstr>Supplier code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Hatch</dc:creator>
  <cp:lastModifiedBy>MH</cp:lastModifiedBy>
  <cp:lastPrinted>2018-12-11T16:56:26Z</cp:lastPrinted>
  <dcterms:created xsi:type="dcterms:W3CDTF">2016-10-23T12:29:47Z</dcterms:created>
  <dcterms:modified xsi:type="dcterms:W3CDTF">2019-06-20T17:19:03Z</dcterms:modified>
</cp:coreProperties>
</file>