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506" windowWidth="12120" windowHeight="6030" tabRatio="618" activeTab="4"/>
  </bookViews>
  <sheets>
    <sheet name="TEV (week 1)" sheetId="1" r:id="rId1"/>
    <sheet name="TEV (week 2)" sheetId="2" r:id="rId2"/>
    <sheet name="TEV (week 3)" sheetId="3" r:id="rId3"/>
    <sheet name="TEV (week 4)" sheetId="4" r:id="rId4"/>
    <sheet name="TEV (week 5)" sheetId="5" r:id="rId5"/>
  </sheets>
  <definedNames>
    <definedName name="_xlnm.Print_Area" localSheetId="0">'TEV (week 1)'!$A$1:$N$85</definedName>
    <definedName name="_xlnm.Print_Area" localSheetId="1">'TEV (week 2)'!$A$1:$N$80</definedName>
    <definedName name="_xlnm.Print_Area" localSheetId="2">'TEV (week 3)'!$A$1:$N$80</definedName>
    <definedName name="_xlnm.Print_Area" localSheetId="3">'TEV (week 4)'!$A$1:$N$80</definedName>
    <definedName name="_xlnm.Print_Area" localSheetId="4">'TEV (week 5)'!$A$1:$N$80</definedName>
    <definedName name="Z_2CB0A580_7809_11D4_A6ED_0050DA23AE3C_.wvu.PrintArea" localSheetId="0" hidden="1">'TEV (week 1)'!$A$1:$N$85</definedName>
    <definedName name="Z_2CB0A580_7809_11D4_A6ED_0050DA23AE3C_.wvu.PrintArea" localSheetId="1" hidden="1">'TEV (week 2)'!$A$1:$N$80</definedName>
    <definedName name="Z_2CB0A580_7809_11D4_A6ED_0050DA23AE3C_.wvu.PrintArea" localSheetId="2" hidden="1">'TEV (week 3)'!$A$1:$N$80</definedName>
    <definedName name="Z_2CB0A580_7809_11D4_A6ED_0050DA23AE3C_.wvu.PrintArea" localSheetId="3" hidden="1">'TEV (week 4)'!$A$1:$N$80</definedName>
    <definedName name="Z_2CB0A580_7809_11D4_A6ED_0050DA23AE3C_.wvu.PrintArea" localSheetId="4" hidden="1">'TEV (week 5)'!$A$1:$N$80</definedName>
  </definedNames>
  <calcPr fullCalcOnLoad="1"/>
</workbook>
</file>

<file path=xl/sharedStrings.xml><?xml version="1.0" encoding="utf-8"?>
<sst xmlns="http://schemas.openxmlformats.org/spreadsheetml/2006/main" count="623" uniqueCount="114">
  <si>
    <t>Date</t>
  </si>
  <si>
    <t>Name:</t>
  </si>
  <si>
    <t>Position:</t>
  </si>
  <si>
    <t>Purpose of Trip:</t>
  </si>
  <si>
    <t>Telephone</t>
  </si>
  <si>
    <t>Hotel (Room Only)</t>
  </si>
  <si>
    <t>Per Diem</t>
  </si>
  <si>
    <t>Transportation - Land</t>
  </si>
  <si>
    <t>Representation</t>
  </si>
  <si>
    <t>Other Travel Expenses</t>
  </si>
  <si>
    <t>Gas &amp; Oil</t>
  </si>
  <si>
    <t>Others:</t>
  </si>
  <si>
    <t>Account</t>
  </si>
  <si>
    <t>Code</t>
  </si>
  <si>
    <t>Total</t>
  </si>
  <si>
    <t>Amount</t>
  </si>
  <si>
    <t>Grand Total Expenses per Above</t>
  </si>
  <si>
    <t>Balance Due CRS</t>
  </si>
  <si>
    <t>Balance Due Employee</t>
  </si>
  <si>
    <t xml:space="preserve">    CATHOLIC RELIEF SERVICES</t>
  </si>
  <si>
    <t xml:space="preserve">    TRAVEL EXPENSE VOUCHER</t>
  </si>
  <si>
    <t>Total Transportation Land</t>
  </si>
  <si>
    <t>Rate</t>
  </si>
  <si>
    <t>Tolls</t>
  </si>
  <si>
    <t>Rental</t>
  </si>
  <si>
    <t>Taxi</t>
  </si>
  <si>
    <t xml:space="preserve">Date </t>
  </si>
  <si>
    <t>Land</t>
  </si>
  <si>
    <t>Approved By (Print)</t>
  </si>
  <si>
    <t>Approved By (Signature)</t>
  </si>
  <si>
    <t>OTHER EXPENSES</t>
  </si>
  <si>
    <t>TRANSPORTATION</t>
  </si>
  <si>
    <t>MISCELLANEOUS EXPENSES</t>
  </si>
  <si>
    <t>TOTAL TRAVEL EXPENSES</t>
  </si>
  <si>
    <t>TOTAL MISC. EXPENSES</t>
  </si>
  <si>
    <t>TOTAL OTHER EXPENSES</t>
  </si>
  <si>
    <t>CODING INFORMATION</t>
  </si>
  <si>
    <t>Dept/</t>
  </si>
  <si>
    <t>Ctry</t>
  </si>
  <si>
    <t>Major</t>
  </si>
  <si>
    <t>Minor</t>
  </si>
  <si>
    <t>Subledger</t>
  </si>
  <si>
    <t>Number</t>
  </si>
  <si>
    <t>Type</t>
  </si>
  <si>
    <t>___  ___  ___  ___</t>
  </si>
  <si>
    <t>___ ___ ___</t>
  </si>
  <si>
    <t>Project Number</t>
  </si>
  <si>
    <t>Fund</t>
  </si>
  <si>
    <t>___  ___  ___</t>
  </si>
  <si>
    <t>____________</t>
  </si>
  <si>
    <t>________</t>
  </si>
  <si>
    <t>A/P Use Only</t>
  </si>
  <si>
    <t>PV#</t>
  </si>
  <si>
    <t>Batch #</t>
  </si>
  <si>
    <t>Date:</t>
  </si>
  <si>
    <t>Address#</t>
  </si>
  <si>
    <t>Dept:</t>
  </si>
  <si>
    <t>TOTAL</t>
  </si>
  <si>
    <t>Mileage</t>
  </si>
  <si>
    <t>For meals Please include:  Names of parties, and type of meal (breakfast, lunch or dinner)</t>
  </si>
  <si>
    <t xml:space="preserve">** Please give specific details of other expenses.  </t>
  </si>
  <si>
    <t>Grand Total Page 2</t>
  </si>
  <si>
    <t>Grand Total Page 3</t>
  </si>
  <si>
    <t>WEEK 2</t>
  </si>
  <si>
    <t>WEEK 3</t>
  </si>
  <si>
    <t>Submitted By (Print)</t>
  </si>
  <si>
    <t>Explanation **</t>
  </si>
  <si>
    <t>Submitted By (Signature)</t>
  </si>
  <si>
    <t>Ext.:</t>
  </si>
  <si>
    <t>Travel Advance  (1280)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</si>
  <si>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</si>
  <si>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</si>
  <si>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</si>
  <si>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</si>
  <si>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</si>
  <si>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</si>
  <si>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</si>
  <si>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</si>
  <si>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</si>
  <si>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</si>
  <si>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</si>
  <si>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</si>
  <si>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</si>
  <si>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</si>
  <si>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</si>
  <si>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</si>
  <si>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</si>
  <si>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</si>
  <si>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</si>
  <si>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</si>
  <si>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</si>
  <si>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Explanation of Route Taken</t>
  </si>
  <si>
    <t>WEEK 4</t>
  </si>
  <si>
    <t>WEEK 5</t>
  </si>
  <si>
    <t>Grand Total Page 4</t>
  </si>
  <si>
    <t>Grand Total Page 5</t>
  </si>
  <si>
    <t>Parking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</si>
  <si>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</si>
  <si>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</si>
  <si>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</si>
  <si>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</si>
  <si>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</si>
  <si>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</si>
  <si>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</si>
  <si>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</si>
  <si>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</si>
  <si>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</si>
  <si>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</si>
  <si>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</si>
  <si>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</si>
  <si>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</si>
  <si>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 xml:space="preserve"> </t>
  </si>
  <si>
    <t xml:space="preserve">Transportation - </t>
  </si>
  <si>
    <t xml:space="preserve">Transportation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</si>
</sst>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4"/>
      <name val="CG Omega"/>
      <family val="2"/>
    </font>
    <font>
      <b/>
      <sz val="11"/>
      <name val="Arial"/>
      <family val="0"/>
    </font>
    <font>
      <sz val="11"/>
      <name val="CG Omega"/>
      <family val="2"/>
    </font>
    <font>
      <sz val="11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CG Omega"/>
      <family val="2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 style="medium"/>
      <top style="double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double"/>
      <bottom style="double"/>
    </border>
    <border>
      <left/>
      <right/>
      <top style="thin"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4" fontId="5" fillId="33" borderId="14" xfId="44" applyFont="1" applyFill="1" applyBorder="1" applyAlignment="1">
      <alignment/>
    </xf>
    <xf numFmtId="44" fontId="5" fillId="33" borderId="0" xfId="44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44" fontId="3" fillId="33" borderId="27" xfId="44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64" fontId="7" fillId="33" borderId="25" xfId="0" applyNumberFormat="1" applyFont="1" applyFill="1" applyBorder="1" applyAlignment="1">
      <alignment/>
    </xf>
    <xf numFmtId="164" fontId="7" fillId="33" borderId="26" xfId="0" applyNumberFormat="1" applyFont="1" applyFill="1" applyBorder="1" applyAlignment="1">
      <alignment/>
    </xf>
    <xf numFmtId="164" fontId="7" fillId="33" borderId="33" xfId="0" applyNumberFormat="1" applyFont="1" applyFill="1" applyBorder="1" applyAlignment="1">
      <alignment/>
    </xf>
    <xf numFmtId="164" fontId="7" fillId="33" borderId="27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0" xfId="0" applyFont="1" applyFill="1" applyAlignment="1">
      <alignment/>
    </xf>
    <xf numFmtId="0" fontId="10" fillId="33" borderId="3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15" fontId="3" fillId="33" borderId="0" xfId="0" applyNumberFormat="1" applyFont="1" applyFill="1" applyBorder="1" applyAlignment="1">
      <alignment/>
    </xf>
    <xf numFmtId="16" fontId="3" fillId="33" borderId="0" xfId="0" applyNumberFormat="1" applyFont="1" applyFill="1" applyBorder="1" applyAlignment="1">
      <alignment/>
    </xf>
    <xf numFmtId="44" fontId="3" fillId="33" borderId="2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0" fillId="33" borderId="34" xfId="0" applyFill="1" applyBorder="1" applyAlignment="1">
      <alignment/>
    </xf>
    <xf numFmtId="44" fontId="3" fillId="33" borderId="29" xfId="0" applyNumberFormat="1" applyFont="1" applyFill="1" applyBorder="1" applyAlignment="1">
      <alignment/>
    </xf>
    <xf numFmtId="44" fontId="2" fillId="34" borderId="27" xfId="44" applyFont="1" applyFill="1" applyBorder="1" applyAlignment="1">
      <alignment/>
    </xf>
    <xf numFmtId="0" fontId="7" fillId="35" borderId="42" xfId="0" applyFont="1" applyFill="1" applyBorder="1" applyAlignment="1">
      <alignment horizontal="center"/>
    </xf>
    <xf numFmtId="0" fontId="8" fillId="35" borderId="43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44" fontId="7" fillId="36" borderId="33" xfId="44" applyFont="1" applyFill="1" applyBorder="1" applyAlignment="1">
      <alignment/>
    </xf>
    <xf numFmtId="44" fontId="7" fillId="36" borderId="26" xfId="44" applyFont="1" applyFill="1" applyBorder="1" applyAlignment="1">
      <alignment/>
    </xf>
    <xf numFmtId="44" fontId="7" fillId="36" borderId="27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0" fontId="11" fillId="3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33" borderId="17" xfId="0" applyFont="1" applyFill="1" applyBorder="1" applyAlignment="1">
      <alignment/>
    </xf>
    <xf numFmtId="0" fontId="0" fillId="0" borderId="46" xfId="0" applyBorder="1" applyAlignment="1">
      <alignment/>
    </xf>
    <xf numFmtId="0" fontId="0" fillId="33" borderId="10" xfId="0" applyFont="1" applyFill="1" applyBorder="1" applyAlignment="1">
      <alignment/>
    </xf>
    <xf numFmtId="44" fontId="5" fillId="36" borderId="18" xfId="44" applyFont="1" applyFill="1" applyBorder="1" applyAlignment="1">
      <alignment/>
    </xf>
    <xf numFmtId="44" fontId="5" fillId="36" borderId="26" xfId="44" applyFont="1" applyFill="1" applyBorder="1" applyAlignment="1">
      <alignment/>
    </xf>
    <xf numFmtId="44" fontId="7" fillId="36" borderId="25" xfId="44" applyFont="1" applyFill="1" applyBorder="1" applyAlignment="1">
      <alignment/>
    </xf>
    <xf numFmtId="44" fontId="3" fillId="36" borderId="27" xfId="44" applyFont="1" applyFill="1" applyBorder="1" applyAlignment="1">
      <alignment/>
    </xf>
    <xf numFmtId="44" fontId="7" fillId="36" borderId="47" xfId="0" applyNumberFormat="1" applyFont="1" applyFill="1" applyBorder="1" applyAlignment="1">
      <alignment/>
    </xf>
    <xf numFmtId="44" fontId="7" fillId="36" borderId="48" xfId="0" applyNumberFormat="1" applyFont="1" applyFill="1" applyBorder="1" applyAlignment="1">
      <alignment/>
    </xf>
    <xf numFmtId="44" fontId="3" fillId="36" borderId="49" xfId="0" applyNumberFormat="1" applyFont="1" applyFill="1" applyBorder="1" applyAlignment="1">
      <alignment/>
    </xf>
    <xf numFmtId="44" fontId="3" fillId="36" borderId="50" xfId="44" applyFont="1" applyFill="1" applyBorder="1" applyAlignment="1">
      <alignment/>
    </xf>
    <xf numFmtId="44" fontId="5" fillId="36" borderId="14" xfId="44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4" fontId="3" fillId="34" borderId="27" xfId="0" applyNumberFormat="1" applyFont="1" applyFill="1" applyBorder="1" applyAlignment="1" applyProtection="1">
      <alignment horizontal="center"/>
      <protection locked="0"/>
    </xf>
    <xf numFmtId="164" fontId="3" fillId="34" borderId="13" xfId="0" applyNumberFormat="1" applyFont="1" applyFill="1" applyBorder="1" applyAlignment="1" applyProtection="1">
      <alignment horizontal="center"/>
      <protection locked="0"/>
    </xf>
    <xf numFmtId="164" fontId="3" fillId="34" borderId="31" xfId="0" applyNumberFormat="1" applyFont="1" applyFill="1" applyBorder="1" applyAlignment="1" applyProtection="1">
      <alignment horizontal="center"/>
      <protection locked="0"/>
    </xf>
    <xf numFmtId="44" fontId="7" fillId="34" borderId="26" xfId="44" applyFont="1" applyFill="1" applyBorder="1" applyAlignment="1" applyProtection="1">
      <alignment/>
      <protection locked="0"/>
    </xf>
    <xf numFmtId="44" fontId="7" fillId="34" borderId="27" xfId="44" applyFont="1" applyFill="1" applyBorder="1" applyAlignment="1" applyProtection="1">
      <alignment/>
      <protection locked="0"/>
    </xf>
    <xf numFmtId="44" fontId="7" fillId="34" borderId="50" xfId="44" applyFont="1" applyFill="1" applyBorder="1" applyAlignment="1" applyProtection="1">
      <alignment/>
      <protection locked="0"/>
    </xf>
    <xf numFmtId="0" fontId="7" fillId="34" borderId="33" xfId="0" applyFont="1" applyFill="1" applyBorder="1" applyAlignment="1" applyProtection="1">
      <alignment/>
      <protection locked="0"/>
    </xf>
    <xf numFmtId="0" fontId="7" fillId="34" borderId="26" xfId="0" applyFont="1" applyFill="1" applyBorder="1" applyAlignment="1" applyProtection="1">
      <alignment/>
      <protection locked="0"/>
    </xf>
    <xf numFmtId="0" fontId="7" fillId="34" borderId="27" xfId="0" applyFont="1" applyFill="1" applyBorder="1" applyAlignment="1" applyProtection="1">
      <alignment/>
      <protection locked="0"/>
    </xf>
    <xf numFmtId="44" fontId="7" fillId="34" borderId="33" xfId="44" applyFont="1" applyFill="1" applyBorder="1" applyAlignment="1" applyProtection="1">
      <alignment/>
      <protection locked="0"/>
    </xf>
    <xf numFmtId="44" fontId="7" fillId="34" borderId="51" xfId="44" applyFont="1" applyFill="1" applyBorder="1" applyAlignment="1" applyProtection="1">
      <alignment/>
      <protection locked="0"/>
    </xf>
    <xf numFmtId="44" fontId="7" fillId="34" borderId="16" xfId="44" applyFont="1" applyFill="1" applyBorder="1" applyAlignment="1" applyProtection="1">
      <alignment/>
      <protection locked="0"/>
    </xf>
    <xf numFmtId="44" fontId="7" fillId="34" borderId="52" xfId="44" applyFont="1" applyFill="1" applyBorder="1" applyAlignment="1" applyProtection="1">
      <alignment/>
      <protection locked="0"/>
    </xf>
    <xf numFmtId="44" fontId="7" fillId="34" borderId="25" xfId="44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44" fontId="2" fillId="34" borderId="53" xfId="44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44" fontId="2" fillId="34" borderId="54" xfId="44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/>
      <protection locked="0"/>
    </xf>
    <xf numFmtId="44" fontId="2" fillId="34" borderId="27" xfId="44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44" fontId="5" fillId="34" borderId="14" xfId="44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44" fontId="7" fillId="34" borderId="55" xfId="44" applyFont="1" applyFill="1" applyBorder="1" applyAlignment="1" applyProtection="1">
      <alignment/>
      <protection locked="0"/>
    </xf>
    <xf numFmtId="44" fontId="7" fillId="34" borderId="54" xfId="44" applyFont="1" applyFill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3" fillId="33" borderId="52" xfId="0" applyFont="1" applyFill="1" applyBorder="1" applyAlignment="1" applyProtection="1">
      <alignment/>
      <protection locked="0"/>
    </xf>
    <xf numFmtId="0" fontId="6" fillId="33" borderId="5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3" fillId="34" borderId="23" xfId="0" applyFont="1" applyFill="1" applyBorder="1" applyAlignment="1" applyProtection="1">
      <alignment/>
      <protection locked="0"/>
    </xf>
    <xf numFmtId="0" fontId="1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50" xfId="0" applyBorder="1" applyAlignment="1" applyProtection="1">
      <alignment/>
      <protection locked="0"/>
    </xf>
    <xf numFmtId="1" fontId="3" fillId="34" borderId="23" xfId="0" applyNumberFormat="1" applyFont="1" applyFill="1" applyBorder="1" applyAlignment="1" applyProtection="1">
      <alignment/>
      <protection locked="0"/>
    </xf>
    <xf numFmtId="1" fontId="0" fillId="34" borderId="23" xfId="0" applyNumberForma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>
      <alignment/>
    </xf>
    <xf numFmtId="0" fontId="0" fillId="34" borderId="23" xfId="0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3" fillId="33" borderId="34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2" fillId="34" borderId="37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3" borderId="56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40" xfId="0" applyBorder="1" applyAlignment="1">
      <alignment/>
    </xf>
    <xf numFmtId="0" fontId="0" fillId="34" borderId="40" xfId="0" applyFill="1" applyBorder="1" applyAlignment="1" applyProtection="1">
      <alignment/>
      <protection locked="0"/>
    </xf>
    <xf numFmtId="0" fontId="0" fillId="33" borderId="56" xfId="0" applyFill="1" applyBorder="1" applyAlignment="1">
      <alignment horizontal="center"/>
    </xf>
    <xf numFmtId="0" fontId="2" fillId="33" borderId="40" xfId="0" applyFont="1" applyFill="1" applyBorder="1" applyAlignment="1">
      <alignment/>
    </xf>
    <xf numFmtId="0" fontId="2" fillId="33" borderId="57" xfId="0" applyFont="1" applyFill="1" applyBorder="1" applyAlignment="1" quotePrefix="1">
      <alignment/>
    </xf>
    <xf numFmtId="0" fontId="2" fillId="33" borderId="58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40" xfId="0" applyFont="1" applyBorder="1" applyAlignment="1">
      <alignment horizontal="center"/>
    </xf>
    <xf numFmtId="41" fontId="2" fillId="33" borderId="57" xfId="0" applyNumberFormat="1" applyFont="1" applyFill="1" applyBorder="1" applyAlignment="1">
      <alignment/>
    </xf>
    <xf numFmtId="41" fontId="2" fillId="33" borderId="40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33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9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7" fillId="34" borderId="16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7" fillId="34" borderId="52" xfId="0" applyFont="1" applyFill="1" applyBorder="1" applyAlignment="1" applyProtection="1">
      <alignment/>
      <protection locked="0"/>
    </xf>
    <xf numFmtId="0" fontId="8" fillId="34" borderId="60" xfId="0" applyFont="1" applyFill="1" applyBorder="1" applyAlignment="1" applyProtection="1">
      <alignment/>
      <protection locked="0"/>
    </xf>
    <xf numFmtId="0" fontId="0" fillId="0" borderId="60" xfId="0" applyBorder="1" applyAlignment="1">
      <alignment/>
    </xf>
    <xf numFmtId="0" fontId="0" fillId="0" borderId="50" xfId="0" applyBorder="1" applyAlignment="1">
      <alignment/>
    </xf>
    <xf numFmtId="43" fontId="3" fillId="33" borderId="12" xfId="42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3" fillId="33" borderId="51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34" xfId="0" applyFont="1" applyFill="1" applyBorder="1" applyAlignment="1">
      <alignment/>
    </xf>
    <xf numFmtId="0" fontId="8" fillId="0" borderId="28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>
      <alignment/>
    </xf>
    <xf numFmtId="0" fontId="0" fillId="35" borderId="28" xfId="0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34" borderId="11" xfId="0" applyFont="1" applyFill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8" fillId="34" borderId="3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4" fontId="3" fillId="0" borderId="28" xfId="44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7" fillId="35" borderId="34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8" fillId="34" borderId="18" xfId="0" applyFont="1" applyFill="1" applyBorder="1" applyAlignment="1" applyProtection="1">
      <alignment/>
      <protection locked="0"/>
    </xf>
    <xf numFmtId="0" fontId="8" fillId="34" borderId="50" xfId="0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4" borderId="21" xfId="0" applyFont="1" applyFill="1" applyBorder="1" applyAlignment="1" applyProtection="1">
      <alignment/>
      <protection locked="0"/>
    </xf>
    <xf numFmtId="0" fontId="8" fillId="34" borderId="24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2" fillId="33" borderId="5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0" fontId="10" fillId="34" borderId="61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41" fontId="3" fillId="0" borderId="23" xfId="0" applyNumberFormat="1" applyFont="1" applyFill="1" applyBorder="1" applyAlignment="1" applyProtection="1">
      <alignment/>
      <protection locked="0"/>
    </xf>
    <xf numFmtId="0" fontId="11" fillId="33" borderId="38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3" fillId="0" borderId="23" xfId="0" applyNumberFormat="1" applyFon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1" fontId="3" fillId="33" borderId="23" xfId="0" applyNumberFormat="1" applyFont="1" applyFill="1" applyBorder="1" applyAlignment="1" applyProtection="1">
      <alignment/>
      <protection locked="0"/>
    </xf>
    <xf numFmtId="41" fontId="0" fillId="0" borderId="23" xfId="0" applyNumberForma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23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166" fontId="7" fillId="36" borderId="3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114300</xdr:rowOff>
    </xdr:from>
    <xdr:to>
      <xdr:col>4</xdr:col>
      <xdr:colOff>390525</xdr:colOff>
      <xdr:row>15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838450" y="2686050"/>
          <a:ext cx="3429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152400</xdr:rowOff>
    </xdr:from>
    <xdr:to>
      <xdr:col>4</xdr:col>
      <xdr:colOff>390525</xdr:colOff>
      <xdr:row>37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2838450" y="8010525"/>
          <a:ext cx="342900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114300</xdr:rowOff>
    </xdr:from>
    <xdr:to>
      <xdr:col>4</xdr:col>
      <xdr:colOff>390525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38450" y="2609850"/>
          <a:ext cx="3429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152400</xdr:rowOff>
    </xdr:from>
    <xdr:to>
      <xdr:col>4</xdr:col>
      <xdr:colOff>390525</xdr:colOff>
      <xdr:row>37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838450" y="7934325"/>
          <a:ext cx="342900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114300</xdr:rowOff>
    </xdr:from>
    <xdr:to>
      <xdr:col>4</xdr:col>
      <xdr:colOff>390525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38450" y="2609850"/>
          <a:ext cx="3429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152400</xdr:rowOff>
    </xdr:from>
    <xdr:to>
      <xdr:col>4</xdr:col>
      <xdr:colOff>390525</xdr:colOff>
      <xdr:row>37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838450" y="7934325"/>
          <a:ext cx="342900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114300</xdr:rowOff>
    </xdr:from>
    <xdr:to>
      <xdr:col>4</xdr:col>
      <xdr:colOff>390525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38450" y="2609850"/>
          <a:ext cx="3429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152400</xdr:rowOff>
    </xdr:from>
    <xdr:to>
      <xdr:col>4</xdr:col>
      <xdr:colOff>390525</xdr:colOff>
      <xdr:row>37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838450" y="7934325"/>
          <a:ext cx="342900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114300</xdr:rowOff>
    </xdr:from>
    <xdr:to>
      <xdr:col>4</xdr:col>
      <xdr:colOff>390525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38450" y="2609850"/>
          <a:ext cx="3429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152400</xdr:rowOff>
    </xdr:from>
    <xdr:to>
      <xdr:col>4</xdr:col>
      <xdr:colOff>390525</xdr:colOff>
      <xdr:row>37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838450" y="7934325"/>
          <a:ext cx="342900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="75" zoomScaleNormal="75" zoomScalePageLayoutView="0" workbookViewId="0" topLeftCell="A1">
      <selection activeCell="B31" sqref="B31:F31"/>
    </sheetView>
  </sheetViews>
  <sheetFormatPr defaultColWidth="9.140625" defaultRowHeight="12.75"/>
  <cols>
    <col min="1" max="1" width="11.140625" style="1" customWidth="1"/>
    <col min="2" max="2" width="16.28125" style="1" customWidth="1"/>
    <col min="3" max="3" width="8.7109375" style="1" customWidth="1"/>
    <col min="4" max="4" width="5.7109375" style="1" customWidth="1"/>
    <col min="5" max="5" width="6.421875" style="1" customWidth="1"/>
    <col min="6" max="11" width="11.57421875" style="1" customWidth="1"/>
    <col min="12" max="12" width="11.7109375" style="1" customWidth="1"/>
    <col min="13" max="13" width="10.28125" style="1" bestFit="1" customWidth="1"/>
    <col min="14" max="14" width="18.421875" style="1" customWidth="1"/>
    <col min="15" max="15" width="9.140625" style="1" customWidth="1"/>
    <col min="16" max="16" width="9.140625" style="3" customWidth="1"/>
    <col min="17" max="16384" width="9.140625" style="1" customWidth="1"/>
  </cols>
  <sheetData>
    <row r="1" spans="12:14" ht="18.75" thickBot="1">
      <c r="L1" s="206" t="s">
        <v>51</v>
      </c>
      <c r="M1" s="206"/>
      <c r="N1" s="206"/>
    </row>
    <row r="2" spans="1:16" s="9" customFormat="1" ht="20.25">
      <c r="A2" s="175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76" t="s">
        <v>52</v>
      </c>
      <c r="M2" s="111"/>
      <c r="N2" s="112"/>
      <c r="P2" s="78"/>
    </row>
    <row r="3" spans="1:16" s="9" customFormat="1" ht="18">
      <c r="A3" s="177" t="s">
        <v>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61" t="s">
        <v>53</v>
      </c>
      <c r="M3" s="113"/>
      <c r="N3" s="114"/>
      <c r="P3" s="78"/>
    </row>
    <row r="4" spans="12:16" s="9" customFormat="1" ht="18">
      <c r="L4" s="61" t="s">
        <v>54</v>
      </c>
      <c r="M4" s="115"/>
      <c r="N4" s="116"/>
      <c r="P4" s="78"/>
    </row>
    <row r="5" spans="12:16" s="9" customFormat="1" ht="18">
      <c r="L5" s="61" t="s">
        <v>55</v>
      </c>
      <c r="M5" s="115"/>
      <c r="N5" s="116"/>
      <c r="P5" s="78"/>
    </row>
    <row r="6" spans="1:16" s="9" customFormat="1" ht="18.75" thickBot="1">
      <c r="A6" s="2"/>
      <c r="B6" s="2"/>
      <c r="C6" s="2"/>
      <c r="D6" s="2"/>
      <c r="E6" s="2"/>
      <c r="F6" s="18"/>
      <c r="G6" s="82"/>
      <c r="H6" s="18"/>
      <c r="I6" s="11"/>
      <c r="J6" s="81"/>
      <c r="K6" s="18"/>
      <c r="L6" s="77"/>
      <c r="M6" s="79"/>
      <c r="N6" s="80"/>
      <c r="P6" s="78"/>
    </row>
    <row r="7" spans="1:16" s="9" customFormat="1" ht="15">
      <c r="A7" s="2" t="s">
        <v>1</v>
      </c>
      <c r="B7" s="174"/>
      <c r="C7" s="174"/>
      <c r="D7" s="174"/>
      <c r="E7" s="174"/>
      <c r="F7" s="174"/>
      <c r="G7" s="2" t="s">
        <v>2</v>
      </c>
      <c r="H7" s="174"/>
      <c r="I7" s="174"/>
      <c r="J7" s="174"/>
      <c r="K7" s="174"/>
      <c r="P7" s="78"/>
    </row>
    <row r="8" spans="2:16" s="9" customFormat="1" ht="15">
      <c r="B8" s="18"/>
      <c r="C8" s="18"/>
      <c r="D8" s="18"/>
      <c r="E8" s="18"/>
      <c r="F8" s="18"/>
      <c r="H8" s="18"/>
      <c r="I8" s="18"/>
      <c r="J8" s="18"/>
      <c r="K8" s="11"/>
      <c r="L8" s="18"/>
      <c r="M8" s="18"/>
      <c r="N8" s="2"/>
      <c r="P8" s="78"/>
    </row>
    <row r="9" spans="1:16" s="9" customFormat="1" ht="15">
      <c r="A9" s="2" t="s">
        <v>56</v>
      </c>
      <c r="B9" s="174"/>
      <c r="C9" s="174"/>
      <c r="D9" s="183"/>
      <c r="E9" s="183"/>
      <c r="F9" s="183"/>
      <c r="G9" s="18"/>
      <c r="H9" s="57" t="s">
        <v>68</v>
      </c>
      <c r="I9" s="180"/>
      <c r="J9" s="181"/>
      <c r="K9" s="181"/>
      <c r="L9" s="57"/>
      <c r="M9" s="182"/>
      <c r="N9" s="182"/>
      <c r="P9" s="78"/>
    </row>
    <row r="10" spans="1:16" s="9" customFormat="1" ht="15">
      <c r="A10" s="2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  <c r="P10" s="78"/>
    </row>
    <row r="11" spans="1:16" s="9" customFormat="1" ht="15">
      <c r="A11" s="2" t="s">
        <v>3</v>
      </c>
      <c r="B11" s="2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P11" s="78"/>
    </row>
    <row r="12" spans="1:16" s="9" customFormat="1" ht="15.75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P12" s="78"/>
    </row>
    <row r="13" spans="1:14" ht="15.75" thickTop="1">
      <c r="A13" s="228" t="s">
        <v>32</v>
      </c>
      <c r="B13" s="229"/>
      <c r="C13" s="20" t="s">
        <v>12</v>
      </c>
      <c r="D13" s="166"/>
      <c r="E13" s="167"/>
      <c r="F13" s="21" t="s">
        <v>70</v>
      </c>
      <c r="G13" s="21" t="s">
        <v>71</v>
      </c>
      <c r="H13" s="21" t="s">
        <v>72</v>
      </c>
      <c r="I13" s="21" t="s">
        <v>73</v>
      </c>
      <c r="J13" s="21" t="s">
        <v>74</v>
      </c>
      <c r="K13" s="21" t="s">
        <v>75</v>
      </c>
      <c r="L13" s="21" t="s">
        <v>76</v>
      </c>
      <c r="M13" s="104"/>
      <c r="N13" s="192" t="s">
        <v>14</v>
      </c>
    </row>
    <row r="14" spans="1:14" ht="15.75" thickBot="1">
      <c r="A14" s="230"/>
      <c r="B14" s="231"/>
      <c r="C14" s="24" t="s">
        <v>13</v>
      </c>
      <c r="D14" s="24" t="s">
        <v>26</v>
      </c>
      <c r="E14" s="25"/>
      <c r="F14" s="131"/>
      <c r="G14" s="131"/>
      <c r="H14" s="131"/>
      <c r="I14" s="131"/>
      <c r="J14" s="131"/>
      <c r="K14" s="131"/>
      <c r="L14" s="131"/>
      <c r="M14" s="105"/>
      <c r="N14" s="193"/>
    </row>
    <row r="15" spans="1:14" ht="3.75" customHeight="1" thickTop="1">
      <c r="A15" s="26"/>
      <c r="B15" s="27"/>
      <c r="C15" s="28"/>
      <c r="D15" s="29"/>
      <c r="E15" s="30"/>
      <c r="F15" s="31"/>
      <c r="G15" s="32"/>
      <c r="H15" s="33"/>
      <c r="I15" s="33"/>
      <c r="J15" s="32"/>
      <c r="K15" s="33"/>
      <c r="L15" s="33"/>
      <c r="M15" s="105"/>
      <c r="N15" s="33"/>
    </row>
    <row r="16" spans="1:14" ht="19.5" customHeight="1">
      <c r="A16" s="226" t="s">
        <v>4</v>
      </c>
      <c r="B16" s="227"/>
      <c r="C16" s="34">
        <v>6303</v>
      </c>
      <c r="D16" s="98"/>
      <c r="E16" s="99"/>
      <c r="F16" s="134"/>
      <c r="G16" s="134"/>
      <c r="H16" s="134"/>
      <c r="I16" s="134"/>
      <c r="J16" s="134"/>
      <c r="K16" s="134"/>
      <c r="L16" s="134"/>
      <c r="M16" s="105"/>
      <c r="N16" s="120">
        <f aca="true" t="shared" si="0" ref="N16:N23">SUM(F16:L16)</f>
        <v>0</v>
      </c>
    </row>
    <row r="17" spans="1:14" ht="19.5" customHeight="1">
      <c r="A17" s="184" t="s">
        <v>5</v>
      </c>
      <c r="B17" s="185"/>
      <c r="C17" s="35">
        <v>6502</v>
      </c>
      <c r="D17" s="100"/>
      <c r="E17" s="101"/>
      <c r="F17" s="134"/>
      <c r="G17" s="134"/>
      <c r="H17" s="134"/>
      <c r="I17" s="134"/>
      <c r="J17" s="134"/>
      <c r="K17" s="134"/>
      <c r="L17" s="134"/>
      <c r="M17" s="105"/>
      <c r="N17" s="108">
        <f t="shared" si="0"/>
        <v>0</v>
      </c>
    </row>
    <row r="18" spans="1:14" ht="19.5" customHeight="1">
      <c r="A18" s="184" t="s">
        <v>6</v>
      </c>
      <c r="B18" s="185"/>
      <c r="C18" s="34">
        <v>6503</v>
      </c>
      <c r="D18" s="100"/>
      <c r="E18" s="101"/>
      <c r="F18" s="134"/>
      <c r="G18" s="134"/>
      <c r="H18" s="134"/>
      <c r="I18" s="134"/>
      <c r="J18" s="134"/>
      <c r="K18" s="134"/>
      <c r="L18" s="134"/>
      <c r="M18" s="105"/>
      <c r="N18" s="120">
        <f t="shared" si="0"/>
        <v>0</v>
      </c>
    </row>
    <row r="19" spans="1:14" ht="19.5" customHeight="1">
      <c r="A19" s="184" t="s">
        <v>8</v>
      </c>
      <c r="B19" s="185"/>
      <c r="C19" s="35">
        <v>6504</v>
      </c>
      <c r="D19" s="100"/>
      <c r="E19" s="101"/>
      <c r="F19" s="134"/>
      <c r="G19" s="134"/>
      <c r="H19" s="134"/>
      <c r="I19" s="134"/>
      <c r="J19" s="134"/>
      <c r="K19" s="134"/>
      <c r="L19" s="134"/>
      <c r="M19" s="105"/>
      <c r="N19" s="108">
        <f t="shared" si="0"/>
        <v>0</v>
      </c>
    </row>
    <row r="20" spans="1:14" ht="19.5" customHeight="1">
      <c r="A20" s="184" t="s">
        <v>10</v>
      </c>
      <c r="B20" s="185"/>
      <c r="C20" s="35">
        <v>6701</v>
      </c>
      <c r="D20" s="100"/>
      <c r="E20" s="101"/>
      <c r="F20" s="134"/>
      <c r="G20" s="134"/>
      <c r="H20" s="134"/>
      <c r="I20" s="134"/>
      <c r="J20" s="134"/>
      <c r="K20" s="134"/>
      <c r="L20" s="134"/>
      <c r="M20" s="105"/>
      <c r="N20" s="108">
        <f t="shared" si="0"/>
        <v>0</v>
      </c>
    </row>
    <row r="21" spans="1:14" ht="19.5" customHeight="1">
      <c r="A21" s="186" t="s">
        <v>11</v>
      </c>
      <c r="B21" s="187"/>
      <c r="C21" s="163"/>
      <c r="D21" s="100"/>
      <c r="E21" s="101"/>
      <c r="F21" s="134"/>
      <c r="G21" s="134"/>
      <c r="H21" s="134"/>
      <c r="I21" s="134"/>
      <c r="J21" s="134"/>
      <c r="K21" s="134"/>
      <c r="L21" s="134"/>
      <c r="M21" s="105"/>
      <c r="N21" s="108">
        <f t="shared" si="0"/>
        <v>0</v>
      </c>
    </row>
    <row r="22" spans="1:14" ht="19.5" customHeight="1">
      <c r="A22" s="186" t="s">
        <v>11</v>
      </c>
      <c r="B22" s="187"/>
      <c r="C22" s="164"/>
      <c r="D22" s="100"/>
      <c r="E22" s="101"/>
      <c r="F22" s="161"/>
      <c r="G22" s="161"/>
      <c r="H22" s="161"/>
      <c r="I22" s="161"/>
      <c r="J22" s="162"/>
      <c r="K22" s="161"/>
      <c r="L22" s="161"/>
      <c r="M22" s="105"/>
      <c r="N22" s="120">
        <f t="shared" si="0"/>
        <v>0</v>
      </c>
    </row>
    <row r="23" spans="1:14" ht="19.5" customHeight="1" thickBot="1">
      <c r="A23" s="171" t="s">
        <v>11</v>
      </c>
      <c r="B23" s="172"/>
      <c r="C23" s="165"/>
      <c r="D23" s="102"/>
      <c r="E23" s="103"/>
      <c r="F23" s="135"/>
      <c r="G23" s="135"/>
      <c r="H23" s="135"/>
      <c r="I23" s="135"/>
      <c r="J23" s="136"/>
      <c r="K23" s="135"/>
      <c r="L23" s="135"/>
      <c r="M23" s="106"/>
      <c r="N23" s="108">
        <f t="shared" si="0"/>
        <v>0</v>
      </c>
    </row>
    <row r="24" spans="1:14" ht="19.5" customHeight="1" thickBot="1" thickTop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223" t="s">
        <v>34</v>
      </c>
      <c r="L24" s="224"/>
      <c r="M24" s="225"/>
      <c r="N24" s="121">
        <f>SUM(N16:N23)</f>
        <v>0</v>
      </c>
    </row>
    <row r="25" spans="1:14" ht="16.5" thickBot="1" thickTop="1">
      <c r="A25" s="191" t="s">
        <v>31</v>
      </c>
      <c r="B25" s="191"/>
      <c r="C25" s="19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s="9" customFormat="1" ht="16.5" thickBot="1" thickTop="1">
      <c r="A26" s="188" t="s">
        <v>113</v>
      </c>
      <c r="B26" s="189"/>
      <c r="C26" s="189"/>
      <c r="D26" s="189"/>
      <c r="E26" s="189"/>
      <c r="F26" s="189"/>
      <c r="G26" s="189"/>
      <c r="H26" s="190"/>
      <c r="I26" s="40" t="s">
        <v>14</v>
      </c>
      <c r="J26" s="232"/>
      <c r="K26" s="233"/>
      <c r="L26" s="233"/>
      <c r="M26" s="39"/>
      <c r="N26" s="41" t="s">
        <v>14</v>
      </c>
      <c r="P26" s="78"/>
    </row>
    <row r="27" spans="1:16" s="9" customFormat="1" ht="16.5" thickBot="1" thickTop="1">
      <c r="A27" s="24" t="s">
        <v>0</v>
      </c>
      <c r="B27" s="241" t="s">
        <v>91</v>
      </c>
      <c r="C27" s="189"/>
      <c r="D27" s="257"/>
      <c r="E27" s="257"/>
      <c r="F27" s="258"/>
      <c r="G27" s="42" t="s">
        <v>58</v>
      </c>
      <c r="H27" s="42" t="s">
        <v>22</v>
      </c>
      <c r="I27" s="42" t="s">
        <v>58</v>
      </c>
      <c r="J27" s="43" t="s">
        <v>23</v>
      </c>
      <c r="K27" s="43" t="s">
        <v>96</v>
      </c>
      <c r="L27" s="43" t="s">
        <v>24</v>
      </c>
      <c r="M27" s="24" t="s">
        <v>25</v>
      </c>
      <c r="N27" s="42" t="s">
        <v>27</v>
      </c>
      <c r="P27" s="78"/>
    </row>
    <row r="28" spans="1:14" ht="19.5" customHeight="1" thickBot="1" thickTop="1">
      <c r="A28" s="44">
        <f>F14</f>
        <v>0</v>
      </c>
      <c r="B28" s="259"/>
      <c r="C28" s="260"/>
      <c r="D28" s="261"/>
      <c r="E28" s="261"/>
      <c r="F28" s="262"/>
      <c r="G28" s="138"/>
      <c r="H28" s="302">
        <v>0.555</v>
      </c>
      <c r="I28" s="107">
        <f>G28*H28</f>
        <v>0</v>
      </c>
      <c r="J28" s="140"/>
      <c r="K28" s="140"/>
      <c r="L28" s="140"/>
      <c r="M28" s="141"/>
      <c r="N28" s="122">
        <f>SUM(I28:M28)</f>
        <v>0</v>
      </c>
    </row>
    <row r="29" spans="1:14" ht="19.5" customHeight="1" thickBot="1">
      <c r="A29" s="45">
        <f>G14</f>
        <v>0</v>
      </c>
      <c r="B29" s="217"/>
      <c r="C29" s="218"/>
      <c r="D29" s="210"/>
      <c r="E29" s="210"/>
      <c r="F29" s="211"/>
      <c r="G29" s="138"/>
      <c r="H29" s="302">
        <v>0.555</v>
      </c>
      <c r="I29" s="108">
        <f aca="true" t="shared" si="1" ref="I29:I34">G29*H29</f>
        <v>0</v>
      </c>
      <c r="J29" s="134"/>
      <c r="K29" s="134"/>
      <c r="L29" s="134"/>
      <c r="M29" s="142"/>
      <c r="N29" s="122">
        <f aca="true" t="shared" si="2" ref="N29:N34">SUM(I29:M29)</f>
        <v>0</v>
      </c>
    </row>
    <row r="30" spans="1:14" ht="19.5" customHeight="1" thickBot="1">
      <c r="A30" s="45">
        <f>H14</f>
        <v>0</v>
      </c>
      <c r="B30" s="217"/>
      <c r="C30" s="218"/>
      <c r="D30" s="210"/>
      <c r="E30" s="210"/>
      <c r="F30" s="211"/>
      <c r="G30" s="138"/>
      <c r="H30" s="302">
        <v>0.555</v>
      </c>
      <c r="I30" s="108">
        <f t="shared" si="1"/>
        <v>0</v>
      </c>
      <c r="J30" s="134"/>
      <c r="K30" s="134"/>
      <c r="L30" s="134"/>
      <c r="M30" s="142"/>
      <c r="N30" s="122">
        <f t="shared" si="2"/>
        <v>0</v>
      </c>
    </row>
    <row r="31" spans="1:14" ht="19.5" customHeight="1" thickBot="1">
      <c r="A31" s="44">
        <f>I14</f>
        <v>0</v>
      </c>
      <c r="B31" s="217"/>
      <c r="C31" s="218"/>
      <c r="D31" s="210"/>
      <c r="E31" s="210"/>
      <c r="F31" s="211"/>
      <c r="G31" s="138"/>
      <c r="H31" s="302">
        <v>0.555</v>
      </c>
      <c r="I31" s="108">
        <f t="shared" si="1"/>
        <v>0</v>
      </c>
      <c r="J31" s="134"/>
      <c r="K31" s="134"/>
      <c r="L31" s="134"/>
      <c r="M31" s="142"/>
      <c r="N31" s="122">
        <f t="shared" si="2"/>
        <v>0</v>
      </c>
    </row>
    <row r="32" spans="1:14" ht="19.5" customHeight="1" thickBot="1">
      <c r="A32" s="45">
        <f>J14</f>
        <v>0</v>
      </c>
      <c r="B32" s="217"/>
      <c r="C32" s="218"/>
      <c r="D32" s="210"/>
      <c r="E32" s="210"/>
      <c r="F32" s="211"/>
      <c r="G32" s="138"/>
      <c r="H32" s="302">
        <v>0.555</v>
      </c>
      <c r="I32" s="108">
        <f t="shared" si="1"/>
        <v>0</v>
      </c>
      <c r="J32" s="134"/>
      <c r="K32" s="134"/>
      <c r="L32" s="134"/>
      <c r="M32" s="142"/>
      <c r="N32" s="122">
        <f t="shared" si="2"/>
        <v>0</v>
      </c>
    </row>
    <row r="33" spans="1:14" ht="19.5" customHeight="1" thickBot="1">
      <c r="A33" s="44">
        <f>K14</f>
        <v>0</v>
      </c>
      <c r="B33" s="217"/>
      <c r="C33" s="218"/>
      <c r="D33" s="210"/>
      <c r="E33" s="210"/>
      <c r="F33" s="211"/>
      <c r="G33" s="138"/>
      <c r="H33" s="302">
        <v>0.555</v>
      </c>
      <c r="I33" s="108">
        <f t="shared" si="1"/>
        <v>0</v>
      </c>
      <c r="J33" s="134"/>
      <c r="K33" s="134"/>
      <c r="L33" s="134"/>
      <c r="M33" s="142"/>
      <c r="N33" s="122">
        <f t="shared" si="2"/>
        <v>0</v>
      </c>
    </row>
    <row r="34" spans="1:14" ht="19.5" customHeight="1" thickBot="1">
      <c r="A34" s="47">
        <f>L14</f>
        <v>0</v>
      </c>
      <c r="B34" s="219"/>
      <c r="C34" s="220"/>
      <c r="D34" s="221"/>
      <c r="E34" s="221"/>
      <c r="F34" s="222"/>
      <c r="G34" s="138"/>
      <c r="H34" s="302">
        <v>0.555</v>
      </c>
      <c r="I34" s="109">
        <f t="shared" si="1"/>
        <v>0</v>
      </c>
      <c r="J34" s="135"/>
      <c r="K34" s="135"/>
      <c r="L34" s="135"/>
      <c r="M34" s="143"/>
      <c r="N34" s="123">
        <f t="shared" si="2"/>
        <v>0</v>
      </c>
    </row>
    <row r="35" spans="1:14" ht="19.5" customHeight="1" thickBot="1" thickTop="1">
      <c r="A35" s="252"/>
      <c r="B35" s="253"/>
      <c r="C35" s="253"/>
      <c r="D35" s="253"/>
      <c r="E35" s="253"/>
      <c r="F35" s="253"/>
      <c r="G35" s="253"/>
      <c r="H35" s="253"/>
      <c r="I35" s="253"/>
      <c r="J35" s="254"/>
      <c r="K35" s="212" t="s">
        <v>21</v>
      </c>
      <c r="L35" s="213"/>
      <c r="M35" s="214"/>
      <c r="N35" s="124">
        <f>SUM(N28:N34)</f>
        <v>0</v>
      </c>
    </row>
    <row r="36" spans="1:14" ht="19.5" customHeight="1" thickBot="1" thickTop="1">
      <c r="A36" s="52"/>
      <c r="B36" s="53"/>
      <c r="C36" s="86" t="s">
        <v>12</v>
      </c>
      <c r="D36" s="53"/>
      <c r="E36" s="53"/>
      <c r="F36" s="51"/>
      <c r="G36" s="51"/>
      <c r="H36" s="51"/>
      <c r="I36" s="51"/>
      <c r="J36" s="51"/>
      <c r="K36" s="128"/>
      <c r="L36" s="84"/>
      <c r="M36" s="84"/>
      <c r="N36" s="83"/>
    </row>
    <row r="37" spans="1:29" s="55" customFormat="1" ht="19.5" customHeight="1" thickBot="1" thickTop="1">
      <c r="A37" s="50"/>
      <c r="B37" s="51"/>
      <c r="C37" s="87" t="s">
        <v>13</v>
      </c>
      <c r="D37" s="48" t="s">
        <v>0</v>
      </c>
      <c r="E37" s="85"/>
      <c r="F37" s="58">
        <f>F14</f>
        <v>0</v>
      </c>
      <c r="G37" s="58">
        <f aca="true" t="shared" si="3" ref="G37:L37">G14</f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127">
        <f t="shared" si="3"/>
        <v>0</v>
      </c>
      <c r="L37" s="58">
        <f t="shared" si="3"/>
        <v>0</v>
      </c>
      <c r="M37" s="95"/>
      <c r="N37" s="9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14" ht="19.5" customHeight="1" thickTop="1">
      <c r="A38" s="226" t="s">
        <v>113</v>
      </c>
      <c r="B38" s="227"/>
      <c r="C38" s="56">
        <v>6501</v>
      </c>
      <c r="D38" s="100"/>
      <c r="E38" s="101"/>
      <c r="F38" s="107">
        <f>N28</f>
        <v>0</v>
      </c>
      <c r="G38" s="107">
        <f>N29</f>
        <v>0</v>
      </c>
      <c r="H38" s="107">
        <f>N30</f>
        <v>0</v>
      </c>
      <c r="I38" s="107">
        <f>N31</f>
        <v>0</v>
      </c>
      <c r="J38" s="107">
        <f>N32</f>
        <v>0</v>
      </c>
      <c r="K38" s="107">
        <f>N33</f>
        <v>0</v>
      </c>
      <c r="L38" s="107">
        <f>N34</f>
        <v>0</v>
      </c>
      <c r="M38" s="105"/>
      <c r="N38" s="107">
        <f>SUM(F38:L38)</f>
        <v>0</v>
      </c>
    </row>
    <row r="39" spans="1:14" ht="19.5" customHeight="1" thickBot="1">
      <c r="A39" s="171" t="s">
        <v>9</v>
      </c>
      <c r="B39" s="179"/>
      <c r="C39" s="160"/>
      <c r="D39" s="100"/>
      <c r="E39" s="101"/>
      <c r="F39" s="134"/>
      <c r="G39" s="134"/>
      <c r="H39" s="134"/>
      <c r="I39" s="134"/>
      <c r="J39" s="134"/>
      <c r="K39" s="134"/>
      <c r="L39" s="134"/>
      <c r="M39" s="105"/>
      <c r="N39" s="108">
        <f>SUM(F39:L39)</f>
        <v>0</v>
      </c>
    </row>
    <row r="40" spans="1:14" ht="19.5" customHeight="1" thickBot="1" thickTop="1">
      <c r="A40" s="171" t="s">
        <v>9</v>
      </c>
      <c r="B40" s="179"/>
      <c r="C40" s="160"/>
      <c r="D40" s="102"/>
      <c r="E40" s="103"/>
      <c r="F40" s="135"/>
      <c r="G40" s="135"/>
      <c r="H40" s="135"/>
      <c r="I40" s="135"/>
      <c r="J40" s="135"/>
      <c r="K40" s="135"/>
      <c r="L40" s="135"/>
      <c r="M40" s="106"/>
      <c r="N40" s="108">
        <f>SUM(F40:L40)</f>
        <v>0</v>
      </c>
    </row>
    <row r="41" spans="1:14" ht="19.5" customHeight="1" thickBot="1" thickTop="1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9" t="s">
        <v>33</v>
      </c>
      <c r="L41" s="250"/>
      <c r="M41" s="251"/>
      <c r="N41" s="125">
        <f>SUM(N38:N40)</f>
        <v>0</v>
      </c>
    </row>
    <row r="42" spans="1:14" ht="16.5" thickBot="1" thickTop="1">
      <c r="A42" s="215" t="s">
        <v>30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</row>
    <row r="43" spans="1:14" ht="16.5" thickBot="1" thickTop="1">
      <c r="A43" s="42" t="s">
        <v>0</v>
      </c>
      <c r="B43" s="241" t="s">
        <v>66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42" t="s">
        <v>15</v>
      </c>
    </row>
    <row r="44" spans="1:14" ht="15" thickTop="1">
      <c r="A44" s="46">
        <f>A28</f>
        <v>0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144"/>
    </row>
    <row r="45" spans="1:14" ht="14.25">
      <c r="A45" s="45">
        <f aca="true" t="shared" si="4" ref="A45:A50">A29</f>
        <v>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55"/>
      <c r="N45" s="134"/>
    </row>
    <row r="46" spans="1:14" ht="14.25">
      <c r="A46" s="45">
        <f t="shared" si="4"/>
        <v>0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55"/>
      <c r="N46" s="144"/>
    </row>
    <row r="47" spans="1:14" ht="14.25">
      <c r="A47" s="45">
        <f t="shared" si="4"/>
        <v>0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55"/>
      <c r="N47" s="134"/>
    </row>
    <row r="48" spans="1:14" ht="14.25">
      <c r="A48" s="45">
        <f t="shared" si="4"/>
        <v>0</v>
      </c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55"/>
      <c r="N48" s="134"/>
    </row>
    <row r="49" spans="1:14" ht="14.25">
      <c r="A49" s="45">
        <f t="shared" si="4"/>
        <v>0</v>
      </c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55"/>
      <c r="N49" s="134"/>
    </row>
    <row r="50" spans="1:14" ht="15" thickBot="1">
      <c r="A50" s="47">
        <f t="shared" si="4"/>
        <v>0</v>
      </c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56"/>
      <c r="N50" s="134"/>
    </row>
    <row r="51" spans="1:14" ht="16.5" thickBot="1" thickTop="1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15" t="s">
        <v>35</v>
      </c>
      <c r="L51" s="215"/>
      <c r="M51" s="216"/>
      <c r="N51" s="36">
        <f>SUM(N44:N50)</f>
        <v>0</v>
      </c>
    </row>
    <row r="52" spans="1:14" ht="15.75" thickTop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110"/>
    </row>
    <row r="53" spans="10:14" ht="18">
      <c r="J53" s="13" t="s">
        <v>16</v>
      </c>
      <c r="K53" s="14"/>
      <c r="L53" s="14"/>
      <c r="M53" s="15"/>
      <c r="N53" s="118">
        <f>N24+N41+N51</f>
        <v>0</v>
      </c>
    </row>
    <row r="54" spans="10:14" ht="18">
      <c r="J54" s="13" t="s">
        <v>61</v>
      </c>
      <c r="K54" s="14"/>
      <c r="L54" s="14"/>
      <c r="M54" s="15"/>
      <c r="N54" s="119">
        <f>'TEV (week 2)'!N53</f>
        <v>0</v>
      </c>
    </row>
    <row r="55" spans="10:14" ht="18">
      <c r="J55" s="13" t="s">
        <v>62</v>
      </c>
      <c r="K55" s="14"/>
      <c r="L55" s="14"/>
      <c r="M55" s="15"/>
      <c r="N55" s="126">
        <f>'TEV (week 3)'!N53</f>
        <v>0</v>
      </c>
    </row>
    <row r="56" spans="10:14" ht="18">
      <c r="J56" s="13" t="s">
        <v>94</v>
      </c>
      <c r="K56" s="14"/>
      <c r="L56" s="14"/>
      <c r="M56" s="15"/>
      <c r="N56" s="119">
        <f>'TEV (week 4)'!N53</f>
        <v>0</v>
      </c>
    </row>
    <row r="57" spans="10:14" ht="18">
      <c r="J57" s="13" t="s">
        <v>95</v>
      </c>
      <c r="K57" s="14"/>
      <c r="L57" s="14"/>
      <c r="M57" s="15"/>
      <c r="N57" s="119">
        <f>'TEV (week 5)'!N53</f>
        <v>0</v>
      </c>
    </row>
    <row r="58" spans="1:14" ht="18">
      <c r="A58" s="267" t="s">
        <v>60</v>
      </c>
      <c r="B58" s="268"/>
      <c r="C58" s="268"/>
      <c r="D58" s="268"/>
      <c r="E58" s="268"/>
      <c r="F58" s="268"/>
      <c r="G58" s="269"/>
      <c r="J58" s="209" t="s">
        <v>69</v>
      </c>
      <c r="K58" s="210"/>
      <c r="L58" s="210"/>
      <c r="M58" s="211"/>
      <c r="N58" s="159"/>
    </row>
    <row r="59" spans="1:14" ht="18">
      <c r="A59" s="270" t="s">
        <v>59</v>
      </c>
      <c r="B59" s="271"/>
      <c r="C59" s="271"/>
      <c r="D59" s="271"/>
      <c r="E59" s="271"/>
      <c r="F59" s="271"/>
      <c r="G59" s="272"/>
      <c r="J59" s="13" t="s">
        <v>17</v>
      </c>
      <c r="K59" s="14"/>
      <c r="L59" s="14"/>
      <c r="M59" s="15"/>
      <c r="N59" s="118">
        <f>IF((N53+N54+N55+N56+N57-N58)&lt;0,-(N53+N54+N55+N56+N57-N58),0)</f>
        <v>0</v>
      </c>
    </row>
    <row r="60" spans="10:14" ht="18">
      <c r="J60" s="13" t="s">
        <v>18</v>
      </c>
      <c r="K60" s="14"/>
      <c r="L60" s="14"/>
      <c r="M60" s="15"/>
      <c r="N60" s="118">
        <f>IF((N53+N54+N55+N56+N57-N58)&gt;0,(N53+N54+N55+N56+N57-N58),0)</f>
        <v>0</v>
      </c>
    </row>
    <row r="61" spans="9:14" ht="18">
      <c r="I61" s="3"/>
      <c r="J61" s="12"/>
      <c r="K61" s="12"/>
      <c r="L61" s="12"/>
      <c r="M61" s="12"/>
      <c r="N61" s="17"/>
    </row>
    <row r="62" spans="1:14" ht="15.75" thickBot="1">
      <c r="A62" s="247" t="s">
        <v>36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</row>
    <row r="63" spans="1:15" ht="18.75" thickTop="1">
      <c r="A63" s="273" t="s">
        <v>47</v>
      </c>
      <c r="B63" s="274"/>
      <c r="C63" s="63" t="s">
        <v>37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91"/>
      <c r="O63" s="62"/>
    </row>
    <row r="64" spans="1:15" ht="18">
      <c r="A64" s="275"/>
      <c r="B64" s="276"/>
      <c r="C64" s="65" t="s">
        <v>38</v>
      </c>
      <c r="D64" s="66"/>
      <c r="E64" s="235" t="s">
        <v>46</v>
      </c>
      <c r="F64" s="236"/>
      <c r="G64" s="65" t="s">
        <v>39</v>
      </c>
      <c r="H64" s="66"/>
      <c r="I64" s="65" t="s">
        <v>40</v>
      </c>
      <c r="J64" s="66"/>
      <c r="K64" s="66"/>
      <c r="L64" s="65" t="s">
        <v>41</v>
      </c>
      <c r="M64" s="66"/>
      <c r="N64" s="92"/>
      <c r="O64" s="62"/>
    </row>
    <row r="65" spans="1:14" ht="18.75" thickBot="1">
      <c r="A65" s="277"/>
      <c r="B65" s="278"/>
      <c r="C65" s="67" t="s">
        <v>13</v>
      </c>
      <c r="D65" s="68"/>
      <c r="E65" s="237"/>
      <c r="F65" s="237"/>
      <c r="G65" s="67" t="s">
        <v>12</v>
      </c>
      <c r="H65" s="68"/>
      <c r="I65" s="67" t="s">
        <v>42</v>
      </c>
      <c r="J65" s="68"/>
      <c r="K65" s="67" t="s">
        <v>42</v>
      </c>
      <c r="L65" s="68"/>
      <c r="M65" s="67" t="s">
        <v>43</v>
      </c>
      <c r="N65" s="93" t="s">
        <v>15</v>
      </c>
    </row>
    <row r="66" spans="1:15" ht="13.5" thickTop="1">
      <c r="A66" s="145"/>
      <c r="B66" s="146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8"/>
      <c r="O66" s="3"/>
    </row>
    <row r="67" spans="1:15" ht="12.75">
      <c r="A67" s="194" t="s">
        <v>44</v>
      </c>
      <c r="B67" s="195"/>
      <c r="C67" s="173" t="s">
        <v>45</v>
      </c>
      <c r="D67" s="173"/>
      <c r="E67" s="238" t="s">
        <v>44</v>
      </c>
      <c r="F67" s="238"/>
      <c r="G67" s="173" t="s">
        <v>44</v>
      </c>
      <c r="H67" s="173"/>
      <c r="I67" s="149" t="s">
        <v>48</v>
      </c>
      <c r="J67" s="147"/>
      <c r="K67" s="147" t="s">
        <v>49</v>
      </c>
      <c r="L67" s="147"/>
      <c r="M67" s="147" t="s">
        <v>50</v>
      </c>
      <c r="N67" s="150"/>
      <c r="O67" s="3"/>
    </row>
    <row r="68" spans="1:15" ht="12.75">
      <c r="A68" s="194" t="s">
        <v>44</v>
      </c>
      <c r="B68" s="195"/>
      <c r="C68" s="173" t="s">
        <v>45</v>
      </c>
      <c r="D68" s="173"/>
      <c r="E68" s="238" t="s">
        <v>44</v>
      </c>
      <c r="F68" s="238"/>
      <c r="G68" s="173" t="s">
        <v>44</v>
      </c>
      <c r="H68" s="173"/>
      <c r="I68" s="149" t="s">
        <v>48</v>
      </c>
      <c r="J68" s="147"/>
      <c r="K68" s="147" t="s">
        <v>49</v>
      </c>
      <c r="L68" s="147"/>
      <c r="M68" s="147" t="s">
        <v>50</v>
      </c>
      <c r="N68" s="150"/>
      <c r="O68" s="3"/>
    </row>
    <row r="69" spans="1:15" ht="12.75">
      <c r="A69" s="194" t="s">
        <v>44</v>
      </c>
      <c r="B69" s="195"/>
      <c r="C69" s="173" t="s">
        <v>45</v>
      </c>
      <c r="D69" s="173"/>
      <c r="E69" s="238" t="s">
        <v>44</v>
      </c>
      <c r="F69" s="238"/>
      <c r="G69" s="173" t="s">
        <v>44</v>
      </c>
      <c r="H69" s="173"/>
      <c r="I69" s="149" t="s">
        <v>48</v>
      </c>
      <c r="J69" s="147"/>
      <c r="K69" s="147" t="s">
        <v>49</v>
      </c>
      <c r="L69" s="147"/>
      <c r="M69" s="147" t="s">
        <v>50</v>
      </c>
      <c r="N69" s="150"/>
      <c r="O69" s="3"/>
    </row>
    <row r="70" spans="1:15" ht="12.75">
      <c r="A70" s="194" t="s">
        <v>44</v>
      </c>
      <c r="B70" s="195"/>
      <c r="C70" s="173" t="s">
        <v>45</v>
      </c>
      <c r="D70" s="173"/>
      <c r="E70" s="238" t="s">
        <v>44</v>
      </c>
      <c r="F70" s="238"/>
      <c r="G70" s="173" t="s">
        <v>44</v>
      </c>
      <c r="H70" s="173"/>
      <c r="I70" s="149" t="s">
        <v>48</v>
      </c>
      <c r="J70" s="147"/>
      <c r="K70" s="147" t="s">
        <v>49</v>
      </c>
      <c r="L70" s="147"/>
      <c r="M70" s="147" t="s">
        <v>50</v>
      </c>
      <c r="N70" s="150"/>
      <c r="O70" s="3"/>
    </row>
    <row r="71" spans="1:15" ht="12.75">
      <c r="A71" s="194" t="s">
        <v>44</v>
      </c>
      <c r="B71" s="195"/>
      <c r="C71" s="173" t="s">
        <v>45</v>
      </c>
      <c r="D71" s="173"/>
      <c r="E71" s="238" t="s">
        <v>44</v>
      </c>
      <c r="F71" s="238"/>
      <c r="G71" s="173" t="s">
        <v>44</v>
      </c>
      <c r="H71" s="173"/>
      <c r="I71" s="149" t="s">
        <v>48</v>
      </c>
      <c r="J71" s="147"/>
      <c r="K71" s="147" t="s">
        <v>49</v>
      </c>
      <c r="L71" s="147"/>
      <c r="M71" s="147" t="s">
        <v>50</v>
      </c>
      <c r="N71" s="150"/>
      <c r="O71" s="3"/>
    </row>
    <row r="72" spans="1:15" ht="12.75">
      <c r="A72" s="194" t="s">
        <v>44</v>
      </c>
      <c r="B72" s="195"/>
      <c r="C72" s="173" t="s">
        <v>45</v>
      </c>
      <c r="D72" s="173"/>
      <c r="E72" s="238" t="s">
        <v>44</v>
      </c>
      <c r="F72" s="238"/>
      <c r="G72" s="173" t="s">
        <v>44</v>
      </c>
      <c r="H72" s="173"/>
      <c r="I72" s="149" t="s">
        <v>48</v>
      </c>
      <c r="J72" s="147"/>
      <c r="K72" s="147" t="s">
        <v>49</v>
      </c>
      <c r="L72" s="147"/>
      <c r="M72" s="147" t="s">
        <v>50</v>
      </c>
      <c r="N72" s="150"/>
      <c r="O72" s="3"/>
    </row>
    <row r="73" spans="1:15" ht="12.75">
      <c r="A73" s="194"/>
      <c r="B73" s="195"/>
      <c r="C73" s="149"/>
      <c r="D73" s="149"/>
      <c r="E73" s="196"/>
      <c r="F73" s="196"/>
      <c r="G73" s="149"/>
      <c r="H73" s="149"/>
      <c r="I73" s="149"/>
      <c r="J73" s="147"/>
      <c r="K73" s="147"/>
      <c r="L73" s="151"/>
      <c r="M73" s="147"/>
      <c r="N73" s="152"/>
      <c r="O73" s="3"/>
    </row>
    <row r="74" spans="1:15" ht="13.5" thickBot="1">
      <c r="A74" s="9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 t="s">
        <v>57</v>
      </c>
      <c r="N74" s="97">
        <f>SUM(N67:N72)</f>
        <v>0</v>
      </c>
      <c r="O74" s="3"/>
    </row>
    <row r="75" spans="7:14" ht="13.5" thickTop="1">
      <c r="G75" s="3"/>
      <c r="H75" s="3"/>
      <c r="I75" s="3"/>
      <c r="J75" s="3"/>
      <c r="K75" s="3"/>
      <c r="L75" s="3"/>
      <c r="M75" s="3"/>
      <c r="N75" s="3"/>
    </row>
    <row r="77" spans="1:14" ht="13.5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thickTop="1">
      <c r="A78" s="5"/>
      <c r="B78" s="10"/>
      <c r="C78" s="10"/>
      <c r="D78" s="3"/>
      <c r="E78" s="3"/>
      <c r="F78" s="3"/>
      <c r="G78" s="3"/>
      <c r="H78" s="3"/>
      <c r="I78" s="3"/>
      <c r="J78" s="12"/>
      <c r="K78" s="12"/>
      <c r="L78" s="12"/>
      <c r="M78" s="12"/>
      <c r="N78" s="16"/>
    </row>
    <row r="79" spans="1:14" ht="18.75" thickBot="1">
      <c r="A79" s="207">
        <f>B7</f>
        <v>0</v>
      </c>
      <c r="B79" s="208"/>
      <c r="C79" s="208"/>
      <c r="D79" s="60"/>
      <c r="E79" s="60"/>
      <c r="F79" s="60"/>
      <c r="G79" s="3"/>
      <c r="H79" s="60"/>
      <c r="I79" s="200"/>
      <c r="J79" s="200"/>
      <c r="K79" s="200"/>
      <c r="L79" s="200"/>
      <c r="M79" s="12"/>
      <c r="N79" s="16"/>
    </row>
    <row r="80" spans="1:14" ht="18">
      <c r="A80" s="263" t="s">
        <v>65</v>
      </c>
      <c r="B80" s="264"/>
      <c r="C80" s="264"/>
      <c r="D80" s="60"/>
      <c r="E80" s="60"/>
      <c r="F80" s="60"/>
      <c r="G80" s="3"/>
      <c r="H80" s="49"/>
      <c r="I80" s="201" t="s">
        <v>28</v>
      </c>
      <c r="J80" s="198"/>
      <c r="K80" s="198"/>
      <c r="L80" s="198"/>
      <c r="M80" s="12"/>
      <c r="N80" s="16"/>
    </row>
    <row r="81" spans="1:14" ht="12.75">
      <c r="A81" s="74"/>
      <c r="B81" s="60"/>
      <c r="C81" s="60"/>
      <c r="D81" s="60"/>
      <c r="E81" s="60"/>
      <c r="F81" s="60"/>
      <c r="G81" s="3"/>
      <c r="I81" s="3"/>
      <c r="M81" s="3"/>
      <c r="N81" s="8"/>
    </row>
    <row r="82" spans="1:14" ht="13.5" thickBot="1">
      <c r="A82" s="203"/>
      <c r="B82" s="199"/>
      <c r="C82" s="199"/>
      <c r="D82" s="60"/>
      <c r="E82" s="60"/>
      <c r="F82" s="202"/>
      <c r="G82" s="199"/>
      <c r="H82" s="60"/>
      <c r="I82" s="199"/>
      <c r="J82" s="199"/>
      <c r="K82" s="199"/>
      <c r="L82" s="199"/>
      <c r="M82" s="60"/>
      <c r="N82" s="71"/>
    </row>
    <row r="83" spans="1:14" ht="12.75">
      <c r="A83" s="204" t="s">
        <v>67</v>
      </c>
      <c r="B83" s="205"/>
      <c r="C83" s="205"/>
      <c r="D83" s="75"/>
      <c r="F83" s="197" t="s">
        <v>0</v>
      </c>
      <c r="G83" s="198"/>
      <c r="I83" s="197" t="s">
        <v>29</v>
      </c>
      <c r="J83" s="198"/>
      <c r="K83" s="198"/>
      <c r="L83" s="198"/>
      <c r="M83" s="73"/>
      <c r="N83" s="72" t="s">
        <v>0</v>
      </c>
    </row>
    <row r="84" spans="1:14" ht="13.5" thickBot="1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7"/>
    </row>
    <row r="85" ht="13.5" thickTop="1"/>
  </sheetData>
  <sheetProtection password="DEED" sheet="1" objects="1" scenarios="1"/>
  <protectedRanges>
    <protectedRange sqref="C16:C20 C38" name="Range1"/>
  </protectedRanges>
  <mergeCells count="93">
    <mergeCell ref="C72:D72"/>
    <mergeCell ref="G68:H68"/>
    <mergeCell ref="A70:B70"/>
    <mergeCell ref="E70:F70"/>
    <mergeCell ref="G71:H71"/>
    <mergeCell ref="G72:H72"/>
    <mergeCell ref="A58:G58"/>
    <mergeCell ref="A59:G59"/>
    <mergeCell ref="A67:B67"/>
    <mergeCell ref="A63:B65"/>
    <mergeCell ref="C69:D69"/>
    <mergeCell ref="C70:D70"/>
    <mergeCell ref="G67:H67"/>
    <mergeCell ref="A71:B71"/>
    <mergeCell ref="E71:F71"/>
    <mergeCell ref="A72:B72"/>
    <mergeCell ref="E72:F72"/>
    <mergeCell ref="C71:D71"/>
    <mergeCell ref="A51:J51"/>
    <mergeCell ref="C67:D67"/>
    <mergeCell ref="C68:D68"/>
    <mergeCell ref="A69:B69"/>
    <mergeCell ref="E69:F69"/>
    <mergeCell ref="B31:F31"/>
    <mergeCell ref="B49:M49"/>
    <mergeCell ref="B50:M50"/>
    <mergeCell ref="B27:F27"/>
    <mergeCell ref="B28:F28"/>
    <mergeCell ref="B29:F29"/>
    <mergeCell ref="B30:F30"/>
    <mergeCell ref="B45:M45"/>
    <mergeCell ref="B46:M46"/>
    <mergeCell ref="B47:M47"/>
    <mergeCell ref="B48:M48"/>
    <mergeCell ref="L1:N1"/>
    <mergeCell ref="A79:C79"/>
    <mergeCell ref="J58:M58"/>
    <mergeCell ref="K35:M35"/>
    <mergeCell ref="K51:M51"/>
    <mergeCell ref="B33:F33"/>
    <mergeCell ref="B34:F34"/>
    <mergeCell ref="A22:B22"/>
    <mergeCell ref="K24:M24"/>
    <mergeCell ref="A16:B16"/>
    <mergeCell ref="A17:B17"/>
    <mergeCell ref="A18:B18"/>
    <mergeCell ref="A13:B14"/>
    <mergeCell ref="J26:L26"/>
    <mergeCell ref="A42:N42"/>
    <mergeCell ref="A39:B39"/>
    <mergeCell ref="A73:B73"/>
    <mergeCell ref="E73:F73"/>
    <mergeCell ref="I83:L83"/>
    <mergeCell ref="I82:L82"/>
    <mergeCell ref="I79:L79"/>
    <mergeCell ref="I80:L80"/>
    <mergeCell ref="F83:G83"/>
    <mergeCell ref="F82:G82"/>
    <mergeCell ref="A82:C82"/>
    <mergeCell ref="A83:C83"/>
    <mergeCell ref="A80:C80"/>
    <mergeCell ref="B7:F7"/>
    <mergeCell ref="H7:K7"/>
    <mergeCell ref="A2:K2"/>
    <mergeCell ref="A3:K3"/>
    <mergeCell ref="A40:B40"/>
    <mergeCell ref="I9:K9"/>
    <mergeCell ref="C11:N11"/>
    <mergeCell ref="M9:N9"/>
    <mergeCell ref="B9:F9"/>
    <mergeCell ref="A20:B20"/>
    <mergeCell ref="A21:B21"/>
    <mergeCell ref="A26:H26"/>
    <mergeCell ref="A25:C25"/>
    <mergeCell ref="N13:N14"/>
    <mergeCell ref="A19:B19"/>
    <mergeCell ref="B32:F32"/>
    <mergeCell ref="D13:E13"/>
    <mergeCell ref="A24:J24"/>
    <mergeCell ref="A23:B23"/>
    <mergeCell ref="G69:H69"/>
    <mergeCell ref="G70:H70"/>
    <mergeCell ref="E64:F65"/>
    <mergeCell ref="E67:F67"/>
    <mergeCell ref="A68:B68"/>
    <mergeCell ref="E68:F68"/>
    <mergeCell ref="A41:J41"/>
    <mergeCell ref="B43:M43"/>
    <mergeCell ref="B44:M44"/>
    <mergeCell ref="A62:N62"/>
    <mergeCell ref="K41:M41"/>
    <mergeCell ref="A38:B38"/>
    <mergeCell ref="A35:J35"/>
  </mergeCells>
  <printOptions horizontalCentered="1"/>
  <pageMargins left="0.25" right="0" top="0.25" bottom="0.25" header="0.5" footer="0.5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="75" zoomScaleNormal="75" zoomScalePageLayoutView="0" workbookViewId="0" topLeftCell="A1">
      <selection activeCell="H28" sqref="H28:H34"/>
    </sheetView>
  </sheetViews>
  <sheetFormatPr defaultColWidth="9.140625" defaultRowHeight="12.75"/>
  <cols>
    <col min="1" max="1" width="11.140625" style="1" customWidth="1"/>
    <col min="2" max="2" width="16.28125" style="1" customWidth="1"/>
    <col min="3" max="3" width="8.7109375" style="1" customWidth="1"/>
    <col min="4" max="4" width="5.7109375" style="1" customWidth="1"/>
    <col min="5" max="5" width="6.421875" style="1" customWidth="1"/>
    <col min="6" max="11" width="11.57421875" style="1" customWidth="1"/>
    <col min="12" max="12" width="11.7109375" style="1" customWidth="1"/>
    <col min="13" max="13" width="10.28125" style="1" bestFit="1" customWidth="1"/>
    <col min="14" max="14" width="18.421875" style="1" customWidth="1"/>
    <col min="15" max="15" width="9.140625" style="1" customWidth="1"/>
    <col min="16" max="16" width="9.140625" style="3" customWidth="1"/>
    <col min="17" max="16384" width="9.140625" style="1" customWidth="1"/>
  </cols>
  <sheetData>
    <row r="1" spans="12:14" ht="12.75">
      <c r="L1" s="283" t="s">
        <v>63</v>
      </c>
      <c r="M1" s="284"/>
      <c r="N1" s="285"/>
    </row>
    <row r="2" spans="1:16" s="9" customFormat="1" ht="20.25">
      <c r="A2" s="175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286"/>
      <c r="M2" s="287"/>
      <c r="N2" s="288"/>
      <c r="P2" s="78"/>
    </row>
    <row r="3" spans="1:16" s="9" customFormat="1" ht="18.75" thickBot="1">
      <c r="A3" s="177" t="s">
        <v>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289"/>
      <c r="M3" s="290"/>
      <c r="N3" s="291"/>
      <c r="P3" s="78"/>
    </row>
    <row r="4" spans="12:16" s="9" customFormat="1" ht="18">
      <c r="L4" s="62"/>
      <c r="M4" s="129"/>
      <c r="N4" s="130"/>
      <c r="P4" s="78"/>
    </row>
    <row r="5" spans="12:16" s="9" customFormat="1" ht="18">
      <c r="L5" s="62"/>
      <c r="M5" s="129"/>
      <c r="N5" s="130"/>
      <c r="P5" s="78"/>
    </row>
    <row r="6" spans="1:16" s="9" customFormat="1" ht="18">
      <c r="A6" s="2"/>
      <c r="B6" s="2"/>
      <c r="C6" s="2"/>
      <c r="D6" s="2"/>
      <c r="E6" s="2"/>
      <c r="F6" s="18"/>
      <c r="G6" s="82"/>
      <c r="H6" s="18"/>
      <c r="I6" s="11"/>
      <c r="J6" s="81"/>
      <c r="K6" s="18"/>
      <c r="L6" s="62"/>
      <c r="M6" s="18"/>
      <c r="N6" s="18"/>
      <c r="P6" s="78"/>
    </row>
    <row r="7" spans="1:16" s="9" customFormat="1" ht="15">
      <c r="A7" s="2" t="s">
        <v>1</v>
      </c>
      <c r="B7" s="282">
        <f>'TEV (week 1)'!B7:F7</f>
        <v>0</v>
      </c>
      <c r="C7" s="282"/>
      <c r="D7" s="282"/>
      <c r="E7" s="282"/>
      <c r="F7" s="282"/>
      <c r="G7" s="2" t="s">
        <v>2</v>
      </c>
      <c r="H7" s="282">
        <f>'TEV (week 1)'!H7:K7</f>
        <v>0</v>
      </c>
      <c r="I7" s="282"/>
      <c r="J7" s="282"/>
      <c r="K7" s="282"/>
      <c r="P7" s="78"/>
    </row>
    <row r="8" spans="2:16" s="9" customFormat="1" ht="15">
      <c r="B8" s="18"/>
      <c r="C8" s="18"/>
      <c r="D8" s="18"/>
      <c r="E8" s="18"/>
      <c r="F8" s="18"/>
      <c r="H8" s="18"/>
      <c r="I8" s="18"/>
      <c r="J8" s="18"/>
      <c r="K8" s="11"/>
      <c r="L8" s="18"/>
      <c r="M8" s="18"/>
      <c r="N8" s="2"/>
      <c r="P8" s="78"/>
    </row>
    <row r="9" spans="1:16" s="9" customFormat="1" ht="15">
      <c r="A9" s="2" t="s">
        <v>56</v>
      </c>
      <c r="B9" s="282">
        <f>'TEV (week 1)'!B9:F9</f>
        <v>0</v>
      </c>
      <c r="C9" s="282"/>
      <c r="D9" s="295"/>
      <c r="E9" s="295"/>
      <c r="F9" s="295"/>
      <c r="G9" s="18"/>
      <c r="H9" s="57" t="s">
        <v>68</v>
      </c>
      <c r="I9" s="292">
        <f>'TEV (week 1)'!I9:K9</f>
        <v>0</v>
      </c>
      <c r="J9" s="293"/>
      <c r="K9" s="293"/>
      <c r="L9" s="57"/>
      <c r="M9" s="182"/>
      <c r="N9" s="182"/>
      <c r="P9" s="78"/>
    </row>
    <row r="10" spans="1:16" s="9" customFormat="1" ht="15">
      <c r="A10" s="2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  <c r="P10" s="78"/>
    </row>
    <row r="11" spans="1:16" s="9" customFormat="1" ht="15">
      <c r="A11" s="2" t="s">
        <v>3</v>
      </c>
      <c r="B11" s="2"/>
      <c r="C11" s="294">
        <f>'TEV (week 1)'!C11:N11</f>
        <v>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P11" s="78"/>
    </row>
    <row r="12" spans="1:16" s="9" customFormat="1" ht="15.75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P12" s="78"/>
    </row>
    <row r="13" spans="1:14" ht="15.75" thickTop="1">
      <c r="A13" s="228" t="s">
        <v>32</v>
      </c>
      <c r="B13" s="229"/>
      <c r="C13" s="20" t="s">
        <v>12</v>
      </c>
      <c r="D13" s="166"/>
      <c r="E13" s="167"/>
      <c r="F13" s="21" t="s">
        <v>77</v>
      </c>
      <c r="G13" s="21" t="s">
        <v>78</v>
      </c>
      <c r="H13" s="21" t="s">
        <v>79</v>
      </c>
      <c r="I13" s="21" t="s">
        <v>80</v>
      </c>
      <c r="J13" s="21" t="s">
        <v>81</v>
      </c>
      <c r="K13" s="21" t="s">
        <v>82</v>
      </c>
      <c r="L13" s="21" t="s">
        <v>83</v>
      </c>
      <c r="M13" s="104"/>
      <c r="N13" s="192" t="s">
        <v>14</v>
      </c>
    </row>
    <row r="14" spans="1:14" ht="15.75" thickBot="1">
      <c r="A14" s="230"/>
      <c r="B14" s="231"/>
      <c r="C14" s="24" t="s">
        <v>13</v>
      </c>
      <c r="D14" s="24" t="s">
        <v>26</v>
      </c>
      <c r="E14" s="25"/>
      <c r="F14" s="131"/>
      <c r="G14" s="132"/>
      <c r="H14" s="133"/>
      <c r="I14" s="133"/>
      <c r="J14" s="132"/>
      <c r="K14" s="133"/>
      <c r="L14" s="133"/>
      <c r="M14" s="105"/>
      <c r="N14" s="193"/>
    </row>
    <row r="15" spans="1:14" ht="3.75" customHeight="1" thickTop="1">
      <c r="A15" s="26"/>
      <c r="B15" s="27"/>
      <c r="C15" s="28"/>
      <c r="D15" s="29"/>
      <c r="E15" s="30"/>
      <c r="F15" s="31"/>
      <c r="G15" s="32"/>
      <c r="H15" s="33"/>
      <c r="I15" s="33"/>
      <c r="J15" s="32"/>
      <c r="K15" s="33"/>
      <c r="L15" s="33"/>
      <c r="M15" s="105"/>
      <c r="N15" s="33"/>
    </row>
    <row r="16" spans="1:14" ht="19.5" customHeight="1">
      <c r="A16" s="226" t="s">
        <v>4</v>
      </c>
      <c r="B16" s="227"/>
      <c r="C16" s="34">
        <v>6303</v>
      </c>
      <c r="D16" s="98"/>
      <c r="E16" s="99"/>
      <c r="F16" s="134"/>
      <c r="G16" s="134"/>
      <c r="H16" s="134"/>
      <c r="I16" s="134"/>
      <c r="J16" s="134"/>
      <c r="K16" s="134"/>
      <c r="L16" s="134"/>
      <c r="M16" s="105"/>
      <c r="N16" s="120">
        <f aca="true" t="shared" si="0" ref="N16:N23">SUM(F16:L16)</f>
        <v>0</v>
      </c>
    </row>
    <row r="17" spans="1:14" ht="19.5" customHeight="1">
      <c r="A17" s="184" t="s">
        <v>5</v>
      </c>
      <c r="B17" s="185"/>
      <c r="C17" s="35">
        <v>6502</v>
      </c>
      <c r="D17" s="100"/>
      <c r="E17" s="101"/>
      <c r="F17" s="134"/>
      <c r="G17" s="134"/>
      <c r="H17" s="134"/>
      <c r="I17" s="134"/>
      <c r="J17" s="134"/>
      <c r="K17" s="134"/>
      <c r="L17" s="134"/>
      <c r="M17" s="105"/>
      <c r="N17" s="108">
        <f t="shared" si="0"/>
        <v>0</v>
      </c>
    </row>
    <row r="18" spans="1:14" ht="19.5" customHeight="1">
      <c r="A18" s="184" t="s">
        <v>6</v>
      </c>
      <c r="B18" s="185"/>
      <c r="C18" s="34">
        <v>6503</v>
      </c>
      <c r="D18" s="100"/>
      <c r="E18" s="101"/>
      <c r="F18" s="134"/>
      <c r="G18" s="134"/>
      <c r="H18" s="134"/>
      <c r="I18" s="134"/>
      <c r="J18" s="134"/>
      <c r="K18" s="134"/>
      <c r="L18" s="134"/>
      <c r="M18" s="105"/>
      <c r="N18" s="120">
        <f t="shared" si="0"/>
        <v>0</v>
      </c>
    </row>
    <row r="19" spans="1:14" ht="19.5" customHeight="1">
      <c r="A19" s="184" t="s">
        <v>8</v>
      </c>
      <c r="B19" s="185"/>
      <c r="C19" s="35">
        <v>6504</v>
      </c>
      <c r="D19" s="100"/>
      <c r="E19" s="101"/>
      <c r="F19" s="134"/>
      <c r="G19" s="134"/>
      <c r="H19" s="134"/>
      <c r="I19" s="134"/>
      <c r="J19" s="134"/>
      <c r="K19" s="134"/>
      <c r="L19" s="134"/>
      <c r="M19" s="105"/>
      <c r="N19" s="108">
        <f t="shared" si="0"/>
        <v>0</v>
      </c>
    </row>
    <row r="20" spans="1:14" ht="19.5" customHeight="1">
      <c r="A20" s="184" t="s">
        <v>10</v>
      </c>
      <c r="B20" s="185"/>
      <c r="C20" s="35">
        <v>6701</v>
      </c>
      <c r="D20" s="100"/>
      <c r="E20" s="101"/>
      <c r="F20" s="134"/>
      <c r="G20" s="134"/>
      <c r="H20" s="134"/>
      <c r="I20" s="134"/>
      <c r="J20" s="134"/>
      <c r="K20" s="134"/>
      <c r="L20" s="134"/>
      <c r="M20" s="105"/>
      <c r="N20" s="108">
        <f t="shared" si="0"/>
        <v>0</v>
      </c>
    </row>
    <row r="21" spans="1:14" ht="19.5" customHeight="1">
      <c r="A21" s="186" t="s">
        <v>11</v>
      </c>
      <c r="B21" s="187"/>
      <c r="C21" s="163"/>
      <c r="D21" s="100"/>
      <c r="E21" s="101"/>
      <c r="F21" s="134"/>
      <c r="G21" s="134"/>
      <c r="H21" s="134"/>
      <c r="I21" s="134"/>
      <c r="J21" s="134"/>
      <c r="K21" s="134"/>
      <c r="L21" s="134"/>
      <c r="M21" s="105"/>
      <c r="N21" s="108">
        <f t="shared" si="0"/>
        <v>0</v>
      </c>
    </row>
    <row r="22" spans="1:14" ht="19.5" customHeight="1">
      <c r="A22" s="186" t="s">
        <v>11</v>
      </c>
      <c r="B22" s="187"/>
      <c r="C22" s="164"/>
      <c r="D22" s="100"/>
      <c r="E22" s="101"/>
      <c r="F22" s="161"/>
      <c r="G22" s="161"/>
      <c r="H22" s="161"/>
      <c r="I22" s="161"/>
      <c r="J22" s="162"/>
      <c r="K22" s="161"/>
      <c r="L22" s="161"/>
      <c r="M22" s="105"/>
      <c r="N22" s="108">
        <f t="shared" si="0"/>
        <v>0</v>
      </c>
    </row>
    <row r="23" spans="1:14" ht="19.5" customHeight="1" thickBot="1">
      <c r="A23" s="171" t="s">
        <v>11</v>
      </c>
      <c r="B23" s="172"/>
      <c r="C23" s="165"/>
      <c r="D23" s="102"/>
      <c r="E23" s="103"/>
      <c r="F23" s="135"/>
      <c r="G23" s="135"/>
      <c r="H23" s="135"/>
      <c r="I23" s="135"/>
      <c r="J23" s="136"/>
      <c r="K23" s="135"/>
      <c r="L23" s="135"/>
      <c r="M23" s="106"/>
      <c r="N23" s="108">
        <f t="shared" si="0"/>
        <v>0</v>
      </c>
    </row>
    <row r="24" spans="1:14" ht="19.5" customHeight="1" thickBot="1" thickTop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223" t="s">
        <v>34</v>
      </c>
      <c r="L24" s="224"/>
      <c r="M24" s="225"/>
      <c r="N24" s="121">
        <f>SUM(N16:N23)</f>
        <v>0</v>
      </c>
    </row>
    <row r="25" spans="1:14" ht="16.5" thickBot="1" thickTop="1">
      <c r="A25" s="191" t="s">
        <v>31</v>
      </c>
      <c r="B25" s="191"/>
      <c r="C25" s="19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s="9" customFormat="1" ht="16.5" thickBot="1" thickTop="1">
      <c r="A26" s="188" t="s">
        <v>113</v>
      </c>
      <c r="B26" s="189"/>
      <c r="C26" s="189"/>
      <c r="D26" s="189"/>
      <c r="E26" s="189"/>
      <c r="F26" s="189"/>
      <c r="G26" s="189"/>
      <c r="H26" s="190"/>
      <c r="I26" s="40" t="s">
        <v>14</v>
      </c>
      <c r="J26" s="232"/>
      <c r="K26" s="233"/>
      <c r="L26" s="233"/>
      <c r="M26" s="39"/>
      <c r="N26" s="41" t="s">
        <v>14</v>
      </c>
      <c r="P26" s="78"/>
    </row>
    <row r="27" spans="1:16" s="9" customFormat="1" ht="16.5" thickBot="1" thickTop="1">
      <c r="A27" s="24" t="s">
        <v>0</v>
      </c>
      <c r="B27" s="241" t="s">
        <v>91</v>
      </c>
      <c r="C27" s="189"/>
      <c r="D27" s="257"/>
      <c r="E27" s="257"/>
      <c r="F27" s="258"/>
      <c r="G27" s="42" t="s">
        <v>58</v>
      </c>
      <c r="H27" s="42" t="s">
        <v>22</v>
      </c>
      <c r="I27" s="42" t="s">
        <v>58</v>
      </c>
      <c r="J27" s="43" t="s">
        <v>23</v>
      </c>
      <c r="K27" s="43" t="s">
        <v>96</v>
      </c>
      <c r="L27" s="43" t="s">
        <v>24</v>
      </c>
      <c r="M27" s="24" t="s">
        <v>25</v>
      </c>
      <c r="N27" s="42" t="s">
        <v>27</v>
      </c>
      <c r="P27" s="78"/>
    </row>
    <row r="28" spans="1:14" ht="19.5" customHeight="1" thickBot="1" thickTop="1">
      <c r="A28" s="44">
        <f>F14</f>
        <v>0</v>
      </c>
      <c r="B28" s="259"/>
      <c r="C28" s="260"/>
      <c r="D28" s="261"/>
      <c r="E28" s="261"/>
      <c r="F28" s="262"/>
      <c r="G28" s="138"/>
      <c r="H28" s="302">
        <v>0.555</v>
      </c>
      <c r="I28" s="107">
        <f aca="true" t="shared" si="1" ref="I28:I34">G28*H28</f>
        <v>0</v>
      </c>
      <c r="J28" s="140"/>
      <c r="K28" s="140"/>
      <c r="L28" s="140"/>
      <c r="M28" s="141"/>
      <c r="N28" s="122">
        <f aca="true" t="shared" si="2" ref="N28:N34">SUM(I28:M28)</f>
        <v>0</v>
      </c>
    </row>
    <row r="29" spans="1:14" ht="19.5" customHeight="1" thickBot="1">
      <c r="A29" s="45">
        <f>G14</f>
        <v>0</v>
      </c>
      <c r="B29" s="217"/>
      <c r="C29" s="218"/>
      <c r="D29" s="210"/>
      <c r="E29" s="210"/>
      <c r="F29" s="211"/>
      <c r="G29" s="138"/>
      <c r="H29" s="302">
        <v>0.555</v>
      </c>
      <c r="I29" s="108">
        <f t="shared" si="1"/>
        <v>0</v>
      </c>
      <c r="J29" s="134"/>
      <c r="K29" s="134"/>
      <c r="L29" s="134"/>
      <c r="M29" s="142"/>
      <c r="N29" s="122">
        <f t="shared" si="2"/>
        <v>0</v>
      </c>
    </row>
    <row r="30" spans="1:14" ht="19.5" customHeight="1" thickBot="1">
      <c r="A30" s="45">
        <f>H14</f>
        <v>0</v>
      </c>
      <c r="B30" s="217"/>
      <c r="C30" s="218"/>
      <c r="D30" s="210"/>
      <c r="E30" s="210"/>
      <c r="F30" s="211"/>
      <c r="G30" s="138"/>
      <c r="H30" s="302">
        <v>0.555</v>
      </c>
      <c r="I30" s="108">
        <f t="shared" si="1"/>
        <v>0</v>
      </c>
      <c r="J30" s="134"/>
      <c r="K30" s="134"/>
      <c r="L30" s="134"/>
      <c r="M30" s="142"/>
      <c r="N30" s="122">
        <f t="shared" si="2"/>
        <v>0</v>
      </c>
    </row>
    <row r="31" spans="1:14" ht="19.5" customHeight="1" thickBot="1">
      <c r="A31" s="44">
        <f>I14</f>
        <v>0</v>
      </c>
      <c r="B31" s="217"/>
      <c r="C31" s="218"/>
      <c r="D31" s="210"/>
      <c r="E31" s="210"/>
      <c r="F31" s="211"/>
      <c r="G31" s="138"/>
      <c r="H31" s="302">
        <v>0.555</v>
      </c>
      <c r="I31" s="108">
        <f t="shared" si="1"/>
        <v>0</v>
      </c>
      <c r="J31" s="134"/>
      <c r="K31" s="134"/>
      <c r="L31" s="134"/>
      <c r="M31" s="142"/>
      <c r="N31" s="122">
        <f t="shared" si="2"/>
        <v>0</v>
      </c>
    </row>
    <row r="32" spans="1:14" ht="19.5" customHeight="1" thickBot="1">
      <c r="A32" s="45">
        <f>J14</f>
        <v>0</v>
      </c>
      <c r="B32" s="217"/>
      <c r="C32" s="218"/>
      <c r="D32" s="210"/>
      <c r="E32" s="210"/>
      <c r="F32" s="211"/>
      <c r="G32" s="138"/>
      <c r="H32" s="302">
        <v>0.555</v>
      </c>
      <c r="I32" s="108">
        <f t="shared" si="1"/>
        <v>0</v>
      </c>
      <c r="J32" s="134"/>
      <c r="K32" s="134"/>
      <c r="L32" s="134"/>
      <c r="M32" s="142"/>
      <c r="N32" s="122">
        <f t="shared" si="2"/>
        <v>0</v>
      </c>
    </row>
    <row r="33" spans="1:14" ht="19.5" customHeight="1" thickBot="1">
      <c r="A33" s="44">
        <f>K14</f>
        <v>0</v>
      </c>
      <c r="B33" s="217"/>
      <c r="C33" s="218"/>
      <c r="D33" s="210"/>
      <c r="E33" s="210"/>
      <c r="F33" s="211"/>
      <c r="G33" s="138"/>
      <c r="H33" s="302">
        <v>0.555</v>
      </c>
      <c r="I33" s="108">
        <f t="shared" si="1"/>
        <v>0</v>
      </c>
      <c r="J33" s="134"/>
      <c r="K33" s="134"/>
      <c r="L33" s="134"/>
      <c r="M33" s="142"/>
      <c r="N33" s="122">
        <f t="shared" si="2"/>
        <v>0</v>
      </c>
    </row>
    <row r="34" spans="1:14" ht="19.5" customHeight="1" thickBot="1">
      <c r="A34" s="47">
        <f>L14</f>
        <v>0</v>
      </c>
      <c r="B34" s="219"/>
      <c r="C34" s="220"/>
      <c r="D34" s="221"/>
      <c r="E34" s="221"/>
      <c r="F34" s="222"/>
      <c r="G34" s="139"/>
      <c r="H34" s="302">
        <v>0.555</v>
      </c>
      <c r="I34" s="109">
        <f t="shared" si="1"/>
        <v>0</v>
      </c>
      <c r="J34" s="135"/>
      <c r="K34" s="135"/>
      <c r="L34" s="135"/>
      <c r="M34" s="143"/>
      <c r="N34" s="123">
        <f t="shared" si="2"/>
        <v>0</v>
      </c>
    </row>
    <row r="35" spans="1:14" ht="19.5" customHeight="1" thickBot="1" thickTop="1">
      <c r="A35" s="252"/>
      <c r="B35" s="253"/>
      <c r="C35" s="253"/>
      <c r="D35" s="253"/>
      <c r="E35" s="253"/>
      <c r="F35" s="253"/>
      <c r="G35" s="253"/>
      <c r="H35" s="253"/>
      <c r="I35" s="253"/>
      <c r="J35" s="254"/>
      <c r="K35" s="279" t="s">
        <v>21</v>
      </c>
      <c r="L35" s="280"/>
      <c r="M35" s="281"/>
      <c r="N35" s="124">
        <f>SUM(N28:N34)</f>
        <v>0</v>
      </c>
    </row>
    <row r="36" spans="1:14" ht="19.5" customHeight="1" thickBot="1" thickTop="1">
      <c r="A36" s="52"/>
      <c r="B36" s="53"/>
      <c r="C36" s="86" t="s">
        <v>12</v>
      </c>
      <c r="D36" s="53"/>
      <c r="E36" s="53"/>
      <c r="F36" s="51"/>
      <c r="G36" s="51"/>
      <c r="H36" s="51"/>
      <c r="I36" s="51"/>
      <c r="J36" s="51"/>
      <c r="K36" s="59"/>
      <c r="L36" s="117"/>
      <c r="M36" s="117"/>
      <c r="N36" s="83"/>
    </row>
    <row r="37" spans="1:29" s="55" customFormat="1" ht="19.5" customHeight="1" thickBot="1" thickTop="1">
      <c r="A37" s="50"/>
      <c r="B37" s="51"/>
      <c r="C37" s="87" t="s">
        <v>13</v>
      </c>
      <c r="D37" s="48" t="s">
        <v>0</v>
      </c>
      <c r="E37" s="85"/>
      <c r="F37" s="58">
        <f aca="true" t="shared" si="3" ref="F37:L37">F14</f>
        <v>0</v>
      </c>
      <c r="G37" s="58">
        <f t="shared" si="3"/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58">
        <f t="shared" si="3"/>
        <v>0</v>
      </c>
      <c r="L37" s="58">
        <f t="shared" si="3"/>
        <v>0</v>
      </c>
      <c r="M37" s="95"/>
      <c r="N37" s="9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14" ht="19.5" customHeight="1" thickTop="1">
      <c r="A38" s="226" t="s">
        <v>113</v>
      </c>
      <c r="B38" s="227"/>
      <c r="C38" s="56">
        <v>6501</v>
      </c>
      <c r="D38" s="100"/>
      <c r="E38" s="101"/>
      <c r="F38" s="107">
        <f>N28</f>
        <v>0</v>
      </c>
      <c r="G38" s="107">
        <f>N29</f>
        <v>0</v>
      </c>
      <c r="H38" s="107">
        <f>N30</f>
        <v>0</v>
      </c>
      <c r="I38" s="107">
        <f>N31</f>
        <v>0</v>
      </c>
      <c r="J38" s="107">
        <f>N32</f>
        <v>0</v>
      </c>
      <c r="K38" s="107">
        <f>N33</f>
        <v>0</v>
      </c>
      <c r="L38" s="107">
        <f>N34</f>
        <v>0</v>
      </c>
      <c r="M38" s="105"/>
      <c r="N38" s="107">
        <f>SUM(F38:L38)</f>
        <v>0</v>
      </c>
    </row>
    <row r="39" spans="1:14" ht="19.5" customHeight="1" thickBot="1">
      <c r="A39" s="171" t="s">
        <v>9</v>
      </c>
      <c r="B39" s="179"/>
      <c r="C39" s="160"/>
      <c r="D39" s="100"/>
      <c r="E39" s="101"/>
      <c r="F39" s="134"/>
      <c r="G39" s="134"/>
      <c r="H39" s="134"/>
      <c r="I39" s="134"/>
      <c r="J39" s="134"/>
      <c r="K39" s="134"/>
      <c r="L39" s="134"/>
      <c r="M39" s="105"/>
      <c r="N39" s="108">
        <f>SUM(F39:L39)</f>
        <v>0</v>
      </c>
    </row>
    <row r="40" spans="1:14" ht="19.5" customHeight="1" thickBot="1" thickTop="1">
      <c r="A40" s="22" t="s">
        <v>9</v>
      </c>
      <c r="B40" s="23"/>
      <c r="C40" s="160"/>
      <c r="D40" s="102"/>
      <c r="E40" s="103"/>
      <c r="F40" s="135"/>
      <c r="G40" s="135"/>
      <c r="H40" s="135"/>
      <c r="I40" s="135"/>
      <c r="J40" s="135"/>
      <c r="K40" s="135"/>
      <c r="L40" s="135"/>
      <c r="M40" s="106"/>
      <c r="N40" s="108">
        <f>SUM(F40:L40)</f>
        <v>0</v>
      </c>
    </row>
    <row r="41" spans="1:14" ht="19.5" customHeight="1" thickBot="1" thickTop="1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9" t="s">
        <v>33</v>
      </c>
      <c r="L41" s="250"/>
      <c r="M41" s="251"/>
      <c r="N41" s="125">
        <f>SUM(N38:N40)</f>
        <v>0</v>
      </c>
    </row>
    <row r="42" spans="1:14" ht="16.5" thickBot="1" thickTop="1">
      <c r="A42" s="215" t="s">
        <v>30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</row>
    <row r="43" spans="1:14" ht="16.5" thickBot="1" thickTop="1">
      <c r="A43" s="42" t="s">
        <v>0</v>
      </c>
      <c r="B43" s="241" t="s">
        <v>66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42" t="s">
        <v>15</v>
      </c>
    </row>
    <row r="44" spans="1:14" ht="15" thickTop="1">
      <c r="A44" s="46">
        <f aca="true" t="shared" si="4" ref="A44:A50">A28</f>
        <v>0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144"/>
    </row>
    <row r="45" spans="1:14" ht="14.25">
      <c r="A45" s="45">
        <f t="shared" si="4"/>
        <v>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55"/>
      <c r="N45" s="134"/>
    </row>
    <row r="46" spans="1:14" ht="14.25">
      <c r="A46" s="45">
        <f t="shared" si="4"/>
        <v>0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55"/>
      <c r="N46" s="144"/>
    </row>
    <row r="47" spans="1:14" ht="14.25">
      <c r="A47" s="45">
        <f t="shared" si="4"/>
        <v>0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55"/>
      <c r="N47" s="134"/>
    </row>
    <row r="48" spans="1:14" ht="14.25">
      <c r="A48" s="45">
        <f t="shared" si="4"/>
        <v>0</v>
      </c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55"/>
      <c r="N48" s="134"/>
    </row>
    <row r="49" spans="1:14" ht="14.25">
      <c r="A49" s="45">
        <f t="shared" si="4"/>
        <v>0</v>
      </c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55"/>
      <c r="N49" s="134"/>
    </row>
    <row r="50" spans="1:14" ht="15" thickBot="1">
      <c r="A50" s="47">
        <f t="shared" si="4"/>
        <v>0</v>
      </c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56"/>
      <c r="N50" s="134"/>
    </row>
    <row r="51" spans="1:14" ht="16.5" thickBot="1" thickTop="1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15" t="s">
        <v>35</v>
      </c>
      <c r="L51" s="215"/>
      <c r="M51" s="216"/>
      <c r="N51" s="121">
        <f>SUM(N44:N50)</f>
        <v>0</v>
      </c>
    </row>
    <row r="52" spans="1:14" ht="15.75" thickTop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110"/>
    </row>
    <row r="53" spans="10:14" ht="18">
      <c r="J53" s="13" t="s">
        <v>16</v>
      </c>
      <c r="K53" s="14"/>
      <c r="L53" s="14"/>
      <c r="M53" s="15"/>
      <c r="N53" s="118">
        <f>N24+N41+N51</f>
        <v>0</v>
      </c>
    </row>
    <row r="54" spans="1:14" ht="18">
      <c r="A54" s="267" t="s">
        <v>60</v>
      </c>
      <c r="B54" s="268"/>
      <c r="C54" s="268"/>
      <c r="D54" s="268"/>
      <c r="E54" s="268"/>
      <c r="F54" s="268"/>
      <c r="G54" s="269"/>
      <c r="J54" s="296"/>
      <c r="K54" s="297"/>
      <c r="L54" s="297"/>
      <c r="M54" s="297"/>
      <c r="N54" s="17"/>
    </row>
    <row r="55" spans="1:14" ht="18">
      <c r="A55" s="270" t="s">
        <v>59</v>
      </c>
      <c r="B55" s="271"/>
      <c r="C55" s="271"/>
      <c r="D55" s="271"/>
      <c r="E55" s="271"/>
      <c r="F55" s="271"/>
      <c r="G55" s="272"/>
      <c r="J55" s="12"/>
      <c r="K55" s="12"/>
      <c r="L55" s="12"/>
      <c r="M55" s="12"/>
      <c r="N55" s="17"/>
    </row>
    <row r="56" spans="10:14" ht="18">
      <c r="J56" s="12"/>
      <c r="K56" s="12"/>
      <c r="L56" s="12"/>
      <c r="M56" s="12"/>
      <c r="N56" s="17"/>
    </row>
    <row r="57" spans="9:14" ht="18">
      <c r="I57" s="3"/>
      <c r="J57" s="12"/>
      <c r="K57" s="12"/>
      <c r="L57" s="12"/>
      <c r="M57" s="12"/>
      <c r="N57" s="17"/>
    </row>
    <row r="58" spans="1:14" ht="15.75" thickBot="1">
      <c r="A58" s="247" t="s">
        <v>36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</row>
    <row r="59" spans="1:15" ht="18.75" thickTop="1">
      <c r="A59" s="273" t="s">
        <v>47</v>
      </c>
      <c r="B59" s="274"/>
      <c r="C59" s="63" t="s">
        <v>37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91"/>
      <c r="O59" s="62"/>
    </row>
    <row r="60" spans="1:15" ht="18">
      <c r="A60" s="275"/>
      <c r="B60" s="276"/>
      <c r="C60" s="65" t="s">
        <v>38</v>
      </c>
      <c r="D60" s="66"/>
      <c r="E60" s="235" t="s">
        <v>46</v>
      </c>
      <c r="F60" s="236"/>
      <c r="G60" s="65" t="s">
        <v>39</v>
      </c>
      <c r="H60" s="66"/>
      <c r="I60" s="65" t="s">
        <v>40</v>
      </c>
      <c r="J60" s="66"/>
      <c r="K60" s="66"/>
      <c r="L60" s="65" t="s">
        <v>41</v>
      </c>
      <c r="M60" s="66"/>
      <c r="N60" s="92"/>
      <c r="O60" s="62"/>
    </row>
    <row r="61" spans="1:14" ht="18.75" thickBot="1">
      <c r="A61" s="277"/>
      <c r="B61" s="278"/>
      <c r="C61" s="67" t="s">
        <v>13</v>
      </c>
      <c r="D61" s="68"/>
      <c r="E61" s="237"/>
      <c r="F61" s="237"/>
      <c r="G61" s="67" t="s">
        <v>12</v>
      </c>
      <c r="H61" s="68"/>
      <c r="I61" s="67" t="s">
        <v>42</v>
      </c>
      <c r="J61" s="68"/>
      <c r="K61" s="67" t="s">
        <v>42</v>
      </c>
      <c r="L61" s="68"/>
      <c r="M61" s="67" t="s">
        <v>43</v>
      </c>
      <c r="N61" s="93" t="s">
        <v>15</v>
      </c>
    </row>
    <row r="62" spans="1:15" ht="13.5" thickTop="1">
      <c r="A62" s="88"/>
      <c r="B62" s="8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94"/>
      <c r="O62" s="3"/>
    </row>
    <row r="63" spans="1:15" ht="12.75">
      <c r="A63" s="194" t="s">
        <v>44</v>
      </c>
      <c r="B63" s="195"/>
      <c r="C63" s="173" t="s">
        <v>45</v>
      </c>
      <c r="D63" s="173"/>
      <c r="E63" s="196" t="s">
        <v>44</v>
      </c>
      <c r="F63" s="196"/>
      <c r="G63" s="173" t="s">
        <v>44</v>
      </c>
      <c r="H63" s="173"/>
      <c r="I63" s="149" t="s">
        <v>48</v>
      </c>
      <c r="J63" s="147"/>
      <c r="K63" s="147" t="s">
        <v>49</v>
      </c>
      <c r="L63" s="147"/>
      <c r="M63" s="147" t="s">
        <v>50</v>
      </c>
      <c r="N63" s="150"/>
      <c r="O63" s="3"/>
    </row>
    <row r="64" spans="1:15" ht="12.75">
      <c r="A64" s="194" t="s">
        <v>44</v>
      </c>
      <c r="B64" s="195"/>
      <c r="C64" s="173" t="s">
        <v>45</v>
      </c>
      <c r="D64" s="173"/>
      <c r="E64" s="196" t="s">
        <v>44</v>
      </c>
      <c r="F64" s="196"/>
      <c r="G64" s="173" t="s">
        <v>44</v>
      </c>
      <c r="H64" s="173"/>
      <c r="I64" s="149" t="s">
        <v>48</v>
      </c>
      <c r="J64" s="147"/>
      <c r="K64" s="147" t="s">
        <v>49</v>
      </c>
      <c r="L64" s="147"/>
      <c r="M64" s="147" t="s">
        <v>50</v>
      </c>
      <c r="N64" s="150"/>
      <c r="O64" s="3"/>
    </row>
    <row r="65" spans="1:15" ht="12.75">
      <c r="A65" s="194" t="s">
        <v>44</v>
      </c>
      <c r="B65" s="195"/>
      <c r="C65" s="173" t="s">
        <v>45</v>
      </c>
      <c r="D65" s="173"/>
      <c r="E65" s="238" t="s">
        <v>44</v>
      </c>
      <c r="F65" s="238"/>
      <c r="G65" s="173" t="s">
        <v>44</v>
      </c>
      <c r="H65" s="173"/>
      <c r="I65" s="149" t="s">
        <v>48</v>
      </c>
      <c r="J65" s="147"/>
      <c r="K65" s="147" t="s">
        <v>49</v>
      </c>
      <c r="L65" s="147"/>
      <c r="M65" s="147" t="s">
        <v>50</v>
      </c>
      <c r="N65" s="150"/>
      <c r="O65" s="3"/>
    </row>
    <row r="66" spans="1:15" ht="12.75">
      <c r="A66" s="194" t="s">
        <v>44</v>
      </c>
      <c r="B66" s="195"/>
      <c r="C66" s="173" t="s">
        <v>45</v>
      </c>
      <c r="D66" s="173"/>
      <c r="E66" s="238" t="s">
        <v>44</v>
      </c>
      <c r="F66" s="238"/>
      <c r="G66" s="173" t="s">
        <v>44</v>
      </c>
      <c r="H66" s="173"/>
      <c r="I66" s="149" t="s">
        <v>48</v>
      </c>
      <c r="J66" s="147"/>
      <c r="K66" s="147" t="s">
        <v>49</v>
      </c>
      <c r="L66" s="147"/>
      <c r="M66" s="147" t="s">
        <v>50</v>
      </c>
      <c r="N66" s="150"/>
      <c r="O66" s="3"/>
    </row>
    <row r="67" spans="1:15" ht="12.75">
      <c r="A67" s="194" t="s">
        <v>44</v>
      </c>
      <c r="B67" s="195"/>
      <c r="C67" s="173" t="s">
        <v>45</v>
      </c>
      <c r="D67" s="173"/>
      <c r="E67" s="238" t="s">
        <v>44</v>
      </c>
      <c r="F67" s="238"/>
      <c r="G67" s="173" t="s">
        <v>44</v>
      </c>
      <c r="H67" s="173"/>
      <c r="I67" s="149" t="s">
        <v>48</v>
      </c>
      <c r="J67" s="147"/>
      <c r="K67" s="147" t="s">
        <v>49</v>
      </c>
      <c r="L67" s="147"/>
      <c r="M67" s="147" t="s">
        <v>50</v>
      </c>
      <c r="N67" s="150"/>
      <c r="O67" s="3"/>
    </row>
    <row r="68" spans="1:15" ht="12.75">
      <c r="A68" s="194" t="s">
        <v>44</v>
      </c>
      <c r="B68" s="195"/>
      <c r="C68" s="173" t="s">
        <v>45</v>
      </c>
      <c r="D68" s="173"/>
      <c r="E68" s="238" t="s">
        <v>44</v>
      </c>
      <c r="F68" s="238"/>
      <c r="G68" s="173" t="s">
        <v>44</v>
      </c>
      <c r="H68" s="173"/>
      <c r="I68" s="149" t="s">
        <v>48</v>
      </c>
      <c r="J68" s="147"/>
      <c r="K68" s="147" t="s">
        <v>49</v>
      </c>
      <c r="L68" s="147"/>
      <c r="M68" s="147" t="s">
        <v>50</v>
      </c>
      <c r="N68" s="150"/>
      <c r="O68" s="3"/>
    </row>
    <row r="69" spans="1:15" ht="12.75">
      <c r="A69" s="194"/>
      <c r="B69" s="195"/>
      <c r="C69" s="149"/>
      <c r="D69" s="149"/>
      <c r="E69" s="238"/>
      <c r="F69" s="238"/>
      <c r="G69" s="149"/>
      <c r="H69" s="149"/>
      <c r="I69" s="149"/>
      <c r="J69" s="147"/>
      <c r="K69" s="147"/>
      <c r="L69" s="151"/>
      <c r="M69" s="147"/>
      <c r="N69" s="152"/>
      <c r="O69" s="3"/>
    </row>
    <row r="70" spans="1:15" ht="13.5" thickBot="1">
      <c r="A70" s="153"/>
      <c r="B70" s="154"/>
      <c r="C70" s="154"/>
      <c r="D70" s="154"/>
      <c r="E70" s="155"/>
      <c r="F70" s="155"/>
      <c r="G70" s="154"/>
      <c r="H70" s="154"/>
      <c r="I70" s="154"/>
      <c r="J70" s="154"/>
      <c r="K70" s="154"/>
      <c r="L70" s="154"/>
      <c r="M70" s="154" t="s">
        <v>57</v>
      </c>
      <c r="N70" s="156">
        <f>SUM(N63:N68)</f>
        <v>0</v>
      </c>
      <c r="O70" s="3"/>
    </row>
    <row r="71" spans="1:14" ht="13.5" thickTop="1">
      <c r="A71" s="157"/>
      <c r="B71" s="157"/>
      <c r="C71" s="157"/>
      <c r="D71" s="157"/>
      <c r="E71" s="157"/>
      <c r="F71" s="157"/>
      <c r="G71" s="158"/>
      <c r="H71" s="158"/>
      <c r="I71" s="158"/>
      <c r="J71" s="158"/>
      <c r="K71" s="158"/>
      <c r="L71" s="158"/>
      <c r="M71" s="158"/>
      <c r="N71" s="158"/>
    </row>
    <row r="73" spans="1:1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thickTop="1">
      <c r="A74" s="5"/>
      <c r="B74" s="10"/>
      <c r="C74" s="10"/>
      <c r="D74" s="3"/>
      <c r="E74" s="3"/>
      <c r="F74" s="3"/>
      <c r="G74" s="3"/>
      <c r="H74" s="3"/>
      <c r="I74" s="3"/>
      <c r="J74" s="12"/>
      <c r="K74" s="12"/>
      <c r="L74" s="12"/>
      <c r="M74" s="12"/>
      <c r="N74" s="16"/>
    </row>
    <row r="75" spans="1:14" ht="18.75" thickBot="1">
      <c r="A75" s="207">
        <f>B7</f>
        <v>0</v>
      </c>
      <c r="B75" s="208"/>
      <c r="C75" s="208"/>
      <c r="D75" s="60"/>
      <c r="E75" s="60"/>
      <c r="F75" s="60"/>
      <c r="G75" s="3"/>
      <c r="H75" s="60"/>
      <c r="I75" s="199"/>
      <c r="J75" s="199"/>
      <c r="K75" s="199"/>
      <c r="L75" s="199"/>
      <c r="M75" s="12"/>
      <c r="N75" s="16"/>
    </row>
    <row r="76" spans="1:14" ht="18">
      <c r="A76" s="263" t="s">
        <v>65</v>
      </c>
      <c r="B76" s="264"/>
      <c r="C76" s="264"/>
      <c r="D76" s="60"/>
      <c r="E76" s="60"/>
      <c r="F76" s="60"/>
      <c r="G76" s="3"/>
      <c r="H76" s="49"/>
      <c r="I76" s="201" t="s">
        <v>28</v>
      </c>
      <c r="J76" s="198"/>
      <c r="K76" s="198"/>
      <c r="L76" s="198"/>
      <c r="M76" s="12"/>
      <c r="N76" s="16"/>
    </row>
    <row r="77" spans="1:14" ht="12.75">
      <c r="A77" s="74"/>
      <c r="B77" s="60"/>
      <c r="C77" s="60"/>
      <c r="D77" s="60"/>
      <c r="E77" s="60"/>
      <c r="F77" s="60"/>
      <c r="G77" s="3"/>
      <c r="I77" s="158"/>
      <c r="J77" s="157"/>
      <c r="K77" s="157"/>
      <c r="L77" s="157"/>
      <c r="M77" s="3"/>
      <c r="N77" s="8"/>
    </row>
    <row r="78" spans="1:14" ht="13.5" thickBot="1">
      <c r="A78" s="203"/>
      <c r="B78" s="199"/>
      <c r="C78" s="199"/>
      <c r="D78" s="60"/>
      <c r="E78" s="60"/>
      <c r="F78" s="202"/>
      <c r="G78" s="199"/>
      <c r="H78" s="60"/>
      <c r="I78" s="199"/>
      <c r="J78" s="199"/>
      <c r="K78" s="199"/>
      <c r="L78" s="199"/>
      <c r="M78" s="60"/>
      <c r="N78" s="71"/>
    </row>
    <row r="79" spans="1:14" ht="12.75">
      <c r="A79" s="204" t="s">
        <v>67</v>
      </c>
      <c r="B79" s="205"/>
      <c r="C79" s="205"/>
      <c r="D79" s="75"/>
      <c r="F79" s="197" t="s">
        <v>0</v>
      </c>
      <c r="G79" s="198"/>
      <c r="I79" s="197" t="s">
        <v>29</v>
      </c>
      <c r="J79" s="198"/>
      <c r="K79" s="198"/>
      <c r="L79" s="198"/>
      <c r="M79" s="73"/>
      <c r="N79" s="72" t="s">
        <v>0</v>
      </c>
    </row>
    <row r="80" spans="1:14" ht="13.5" thickBo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/>
    </row>
    <row r="81" ht="13.5" thickTop="1"/>
  </sheetData>
  <sheetProtection password="DEED" sheet="1" objects="1" scenarios="1"/>
  <protectedRanges>
    <protectedRange sqref="C16:C20 C38" name="Range1"/>
  </protectedRanges>
  <mergeCells count="92">
    <mergeCell ref="B47:M47"/>
    <mergeCell ref="B48:M48"/>
    <mergeCell ref="J54:M54"/>
    <mergeCell ref="K51:M51"/>
    <mergeCell ref="A51:J51"/>
    <mergeCell ref="A2:K2"/>
    <mergeCell ref="A3:K3"/>
    <mergeCell ref="J26:L26"/>
    <mergeCell ref="E64:F64"/>
    <mergeCell ref="C63:D63"/>
    <mergeCell ref="C64:D64"/>
    <mergeCell ref="A63:B63"/>
    <mergeCell ref="E63:F63"/>
    <mergeCell ref="L1:N3"/>
    <mergeCell ref="I9:K9"/>
    <mergeCell ref="C11:N11"/>
    <mergeCell ref="M9:N9"/>
    <mergeCell ref="B9:F9"/>
    <mergeCell ref="B7:F7"/>
    <mergeCell ref="A20:B20"/>
    <mergeCell ref="A21:B21"/>
    <mergeCell ref="H7:K7"/>
    <mergeCell ref="F79:G79"/>
    <mergeCell ref="F78:G78"/>
    <mergeCell ref="A78:C78"/>
    <mergeCell ref="A79:C79"/>
    <mergeCell ref="I79:L79"/>
    <mergeCell ref="I78:L78"/>
    <mergeCell ref="I75:L75"/>
    <mergeCell ref="I76:L76"/>
    <mergeCell ref="C66:D66"/>
    <mergeCell ref="A65:B65"/>
    <mergeCell ref="E65:F65"/>
    <mergeCell ref="E69:F69"/>
    <mergeCell ref="A76:C76"/>
    <mergeCell ref="G67:H67"/>
    <mergeCell ref="G68:H68"/>
    <mergeCell ref="A26:H26"/>
    <mergeCell ref="A25:C25"/>
    <mergeCell ref="A22:B22"/>
    <mergeCell ref="A42:N42"/>
    <mergeCell ref="A39:B39"/>
    <mergeCell ref="A38:B38"/>
    <mergeCell ref="K35:M35"/>
    <mergeCell ref="A35:J35"/>
    <mergeCell ref="A41:J41"/>
    <mergeCell ref="K41:M41"/>
    <mergeCell ref="N13:N14"/>
    <mergeCell ref="D13:E13"/>
    <mergeCell ref="A24:J24"/>
    <mergeCell ref="A23:B23"/>
    <mergeCell ref="A16:B16"/>
    <mergeCell ref="A17:B17"/>
    <mergeCell ref="A18:B18"/>
    <mergeCell ref="A13:B14"/>
    <mergeCell ref="K24:M24"/>
    <mergeCell ref="A19:B19"/>
    <mergeCell ref="B33:F33"/>
    <mergeCell ref="B34:F34"/>
    <mergeCell ref="B32:F32"/>
    <mergeCell ref="B27:F27"/>
    <mergeCell ref="B28:F28"/>
    <mergeCell ref="B29:F29"/>
    <mergeCell ref="B30:F30"/>
    <mergeCell ref="B31:F31"/>
    <mergeCell ref="B45:M45"/>
    <mergeCell ref="B46:M46"/>
    <mergeCell ref="B43:M43"/>
    <mergeCell ref="B44:M44"/>
    <mergeCell ref="A69:B69"/>
    <mergeCell ref="A55:G55"/>
    <mergeCell ref="A66:B66"/>
    <mergeCell ref="E66:F66"/>
    <mergeCell ref="C65:D65"/>
    <mergeCell ref="E67:F67"/>
    <mergeCell ref="A68:B68"/>
    <mergeCell ref="E68:F68"/>
    <mergeCell ref="A67:B67"/>
    <mergeCell ref="C67:D67"/>
    <mergeCell ref="G65:H65"/>
    <mergeCell ref="A64:B64"/>
    <mergeCell ref="A75:C75"/>
    <mergeCell ref="A58:N58"/>
    <mergeCell ref="A59:B61"/>
    <mergeCell ref="B49:M49"/>
    <mergeCell ref="B50:M50"/>
    <mergeCell ref="A54:G54"/>
    <mergeCell ref="C68:D68"/>
    <mergeCell ref="G66:H66"/>
    <mergeCell ref="G64:H64"/>
    <mergeCell ref="E60:F61"/>
    <mergeCell ref="G63:H63"/>
  </mergeCells>
  <printOptions horizontalCentered="1"/>
  <pageMargins left="0.25" right="0" top="0.25" bottom="0.25" header="0.5" footer="0.5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="75" zoomScaleNormal="75" zoomScalePageLayoutView="0" workbookViewId="0" topLeftCell="A1">
      <selection activeCell="H28" sqref="H28:H34"/>
    </sheetView>
  </sheetViews>
  <sheetFormatPr defaultColWidth="9.140625" defaultRowHeight="12.75"/>
  <cols>
    <col min="1" max="1" width="11.140625" style="1" customWidth="1"/>
    <col min="2" max="2" width="16.28125" style="1" customWidth="1"/>
    <col min="3" max="3" width="8.7109375" style="1" customWidth="1"/>
    <col min="4" max="4" width="5.7109375" style="1" customWidth="1"/>
    <col min="5" max="5" width="6.421875" style="1" customWidth="1"/>
    <col min="6" max="11" width="11.57421875" style="1" customWidth="1"/>
    <col min="12" max="12" width="11.7109375" style="1" customWidth="1"/>
    <col min="13" max="13" width="10.28125" style="1" bestFit="1" customWidth="1"/>
    <col min="14" max="14" width="18.421875" style="1" customWidth="1"/>
    <col min="15" max="15" width="9.140625" style="1" customWidth="1"/>
    <col min="16" max="16" width="9.140625" style="3" customWidth="1"/>
    <col min="17" max="16384" width="9.140625" style="1" customWidth="1"/>
  </cols>
  <sheetData>
    <row r="1" spans="12:15" ht="12.75">
      <c r="L1" s="283" t="s">
        <v>64</v>
      </c>
      <c r="M1" s="284"/>
      <c r="N1" s="285"/>
      <c r="O1" s="3"/>
    </row>
    <row r="2" spans="1:16" s="9" customFormat="1" ht="20.25">
      <c r="A2" s="175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286"/>
      <c r="M2" s="301"/>
      <c r="N2" s="288"/>
      <c r="O2" s="78"/>
      <c r="P2" s="78"/>
    </row>
    <row r="3" spans="1:16" s="9" customFormat="1" ht="18.75" thickBot="1">
      <c r="A3" s="177" t="s">
        <v>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289"/>
      <c r="M3" s="290"/>
      <c r="N3" s="291"/>
      <c r="O3" s="78"/>
      <c r="P3" s="78"/>
    </row>
    <row r="4" spans="12:16" s="9" customFormat="1" ht="18">
      <c r="L4" s="62"/>
      <c r="M4" s="129"/>
      <c r="N4" s="130"/>
      <c r="O4" s="78"/>
      <c r="P4" s="78"/>
    </row>
    <row r="5" spans="12:16" s="9" customFormat="1" ht="18">
      <c r="L5" s="62"/>
      <c r="M5" s="129"/>
      <c r="N5" s="130"/>
      <c r="O5" s="78"/>
      <c r="P5" s="78"/>
    </row>
    <row r="6" spans="1:16" s="9" customFormat="1" ht="18">
      <c r="A6" s="2"/>
      <c r="B6" s="2"/>
      <c r="C6" s="2"/>
      <c r="D6" s="2"/>
      <c r="E6" s="2"/>
      <c r="F6" s="18"/>
      <c r="G6" s="82"/>
      <c r="H6" s="18"/>
      <c r="I6" s="11"/>
      <c r="J6" s="81"/>
      <c r="K6" s="18"/>
      <c r="L6" s="62"/>
      <c r="M6" s="18"/>
      <c r="N6" s="18"/>
      <c r="O6" s="78"/>
      <c r="P6" s="78"/>
    </row>
    <row r="7" spans="1:16" s="9" customFormat="1" ht="15">
      <c r="A7" s="2" t="s">
        <v>1</v>
      </c>
      <c r="B7" s="282">
        <f>'TEV (week 2)'!B7:F7</f>
        <v>0</v>
      </c>
      <c r="C7" s="299"/>
      <c r="D7" s="299"/>
      <c r="E7" s="299"/>
      <c r="F7" s="299"/>
      <c r="G7" s="2" t="s">
        <v>2</v>
      </c>
      <c r="H7" s="282">
        <f>'TEV (week 2)'!H7:K7</f>
        <v>0</v>
      </c>
      <c r="I7" s="299"/>
      <c r="J7" s="299"/>
      <c r="K7" s="299"/>
      <c r="P7" s="78"/>
    </row>
    <row r="8" spans="2:16" s="9" customFormat="1" ht="15">
      <c r="B8" s="18"/>
      <c r="C8" s="18"/>
      <c r="D8" s="18"/>
      <c r="E8" s="18"/>
      <c r="F8" s="18"/>
      <c r="H8" s="18"/>
      <c r="I8" s="18"/>
      <c r="J8" s="18"/>
      <c r="K8" s="11"/>
      <c r="L8" s="18"/>
      <c r="M8" s="18"/>
      <c r="N8" s="2"/>
      <c r="P8" s="78"/>
    </row>
    <row r="9" spans="1:16" s="9" customFormat="1" ht="15">
      <c r="A9" s="2" t="s">
        <v>56</v>
      </c>
      <c r="B9" s="282">
        <f>'TEV (week 2)'!B9:F9</f>
        <v>0</v>
      </c>
      <c r="C9" s="299"/>
      <c r="D9" s="300"/>
      <c r="E9" s="300"/>
      <c r="F9" s="300"/>
      <c r="G9" s="18"/>
      <c r="H9" s="57" t="s">
        <v>68</v>
      </c>
      <c r="I9" s="292">
        <f>'TEV (week 2)'!I9:K9</f>
        <v>0</v>
      </c>
      <c r="J9" s="293"/>
      <c r="K9" s="293"/>
      <c r="L9" s="57"/>
      <c r="M9" s="182"/>
      <c r="N9" s="182"/>
      <c r="P9" s="78"/>
    </row>
    <row r="10" spans="1:16" s="9" customFormat="1" ht="15">
      <c r="A10" s="2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  <c r="P10" s="78"/>
    </row>
    <row r="11" spans="1:16" s="9" customFormat="1" ht="15">
      <c r="A11" s="2" t="s">
        <v>3</v>
      </c>
      <c r="B11" s="2"/>
      <c r="C11" s="298">
        <f>'TEV (week 1)'!C11:N11</f>
        <v>0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P11" s="78"/>
    </row>
    <row r="12" spans="1:16" s="9" customFormat="1" ht="15.75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P12" s="78"/>
    </row>
    <row r="13" spans="1:14" ht="15.75" thickTop="1">
      <c r="A13" s="228" t="s">
        <v>32</v>
      </c>
      <c r="B13" s="229"/>
      <c r="C13" s="20" t="s">
        <v>12</v>
      </c>
      <c r="D13" s="166"/>
      <c r="E13" s="167"/>
      <c r="F13" s="21" t="s">
        <v>84</v>
      </c>
      <c r="G13" s="21" t="s">
        <v>85</v>
      </c>
      <c r="H13" s="21" t="s">
        <v>86</v>
      </c>
      <c r="I13" s="21" t="s">
        <v>87</v>
      </c>
      <c r="J13" s="21" t="s">
        <v>88</v>
      </c>
      <c r="K13" s="21" t="s">
        <v>89</v>
      </c>
      <c r="L13" s="21" t="s">
        <v>90</v>
      </c>
      <c r="M13" s="104"/>
      <c r="N13" s="192" t="s">
        <v>14</v>
      </c>
    </row>
    <row r="14" spans="1:14" ht="15.75" thickBot="1">
      <c r="A14" s="230"/>
      <c r="B14" s="231"/>
      <c r="C14" s="24" t="s">
        <v>13</v>
      </c>
      <c r="D14" s="24" t="s">
        <v>26</v>
      </c>
      <c r="E14" s="25"/>
      <c r="F14" s="131"/>
      <c r="G14" s="132"/>
      <c r="H14" s="133"/>
      <c r="I14" s="133"/>
      <c r="J14" s="132"/>
      <c r="K14" s="133"/>
      <c r="L14" s="133"/>
      <c r="M14" s="105"/>
      <c r="N14" s="193"/>
    </row>
    <row r="15" spans="1:14" ht="3.75" customHeight="1" thickTop="1">
      <c r="A15" s="26"/>
      <c r="B15" s="27"/>
      <c r="C15" s="28"/>
      <c r="D15" s="29"/>
      <c r="E15" s="30"/>
      <c r="F15" s="31"/>
      <c r="G15" s="32"/>
      <c r="H15" s="33"/>
      <c r="I15" s="33"/>
      <c r="J15" s="32"/>
      <c r="K15" s="33"/>
      <c r="L15" s="33"/>
      <c r="M15" s="105"/>
      <c r="N15" s="33"/>
    </row>
    <row r="16" spans="1:14" ht="19.5" customHeight="1">
      <c r="A16" s="226" t="s">
        <v>4</v>
      </c>
      <c r="B16" s="227"/>
      <c r="C16" s="34">
        <v>6303</v>
      </c>
      <c r="D16" s="98"/>
      <c r="E16" s="99"/>
      <c r="F16" s="134"/>
      <c r="G16" s="134"/>
      <c r="H16" s="134"/>
      <c r="I16" s="134"/>
      <c r="J16" s="134"/>
      <c r="K16" s="134"/>
      <c r="L16" s="134"/>
      <c r="M16" s="105"/>
      <c r="N16" s="120">
        <f aca="true" t="shared" si="0" ref="N16:N23">SUM(F16:L16)</f>
        <v>0</v>
      </c>
    </row>
    <row r="17" spans="1:14" ht="19.5" customHeight="1">
      <c r="A17" s="184" t="s">
        <v>5</v>
      </c>
      <c r="B17" s="185"/>
      <c r="C17" s="35">
        <v>6502</v>
      </c>
      <c r="D17" s="100"/>
      <c r="E17" s="101"/>
      <c r="F17" s="134"/>
      <c r="G17" s="134"/>
      <c r="H17" s="134"/>
      <c r="I17" s="134"/>
      <c r="J17" s="134"/>
      <c r="K17" s="134"/>
      <c r="L17" s="134"/>
      <c r="M17" s="105"/>
      <c r="N17" s="108">
        <f t="shared" si="0"/>
        <v>0</v>
      </c>
    </row>
    <row r="18" spans="1:14" ht="19.5" customHeight="1">
      <c r="A18" s="184" t="s">
        <v>6</v>
      </c>
      <c r="B18" s="185"/>
      <c r="C18" s="34">
        <v>6503</v>
      </c>
      <c r="D18" s="100"/>
      <c r="E18" s="101"/>
      <c r="F18" s="134"/>
      <c r="G18" s="134"/>
      <c r="H18" s="134"/>
      <c r="I18" s="134"/>
      <c r="J18" s="134"/>
      <c r="K18" s="134"/>
      <c r="L18" s="134"/>
      <c r="M18" s="105"/>
      <c r="N18" s="120">
        <f t="shared" si="0"/>
        <v>0</v>
      </c>
    </row>
    <row r="19" spans="1:14" ht="19.5" customHeight="1">
      <c r="A19" s="184" t="s">
        <v>8</v>
      </c>
      <c r="B19" s="185"/>
      <c r="C19" s="35">
        <v>6504</v>
      </c>
      <c r="D19" s="100"/>
      <c r="E19" s="101"/>
      <c r="F19" s="134"/>
      <c r="G19" s="134"/>
      <c r="H19" s="134"/>
      <c r="I19" s="134"/>
      <c r="J19" s="134"/>
      <c r="K19" s="134"/>
      <c r="L19" s="134"/>
      <c r="M19" s="105"/>
      <c r="N19" s="108">
        <f t="shared" si="0"/>
        <v>0</v>
      </c>
    </row>
    <row r="20" spans="1:14" ht="19.5" customHeight="1">
      <c r="A20" s="184" t="s">
        <v>10</v>
      </c>
      <c r="B20" s="185"/>
      <c r="C20" s="35">
        <v>6701</v>
      </c>
      <c r="D20" s="100"/>
      <c r="E20" s="101"/>
      <c r="F20" s="134"/>
      <c r="G20" s="134"/>
      <c r="H20" s="134"/>
      <c r="I20" s="134"/>
      <c r="J20" s="134"/>
      <c r="K20" s="134"/>
      <c r="L20" s="134"/>
      <c r="M20" s="105"/>
      <c r="N20" s="108">
        <f t="shared" si="0"/>
        <v>0</v>
      </c>
    </row>
    <row r="21" spans="1:14" ht="19.5" customHeight="1">
      <c r="A21" s="186" t="s">
        <v>11</v>
      </c>
      <c r="B21" s="187"/>
      <c r="C21" s="163"/>
      <c r="D21" s="100"/>
      <c r="E21" s="101"/>
      <c r="F21" s="134"/>
      <c r="G21" s="134"/>
      <c r="H21" s="134"/>
      <c r="I21" s="134"/>
      <c r="J21" s="134"/>
      <c r="K21" s="134"/>
      <c r="L21" s="134"/>
      <c r="M21" s="105"/>
      <c r="N21" s="108">
        <f t="shared" si="0"/>
        <v>0</v>
      </c>
    </row>
    <row r="22" spans="1:14" ht="19.5" customHeight="1">
      <c r="A22" s="186" t="s">
        <v>11</v>
      </c>
      <c r="B22" s="187"/>
      <c r="C22" s="164"/>
      <c r="D22" s="100"/>
      <c r="E22" s="101"/>
      <c r="F22" s="161"/>
      <c r="G22" s="161"/>
      <c r="H22" s="161"/>
      <c r="I22" s="161"/>
      <c r="J22" s="162"/>
      <c r="K22" s="161"/>
      <c r="L22" s="161"/>
      <c r="M22" s="105"/>
      <c r="N22" s="120">
        <f t="shared" si="0"/>
        <v>0</v>
      </c>
    </row>
    <row r="23" spans="1:14" ht="19.5" customHeight="1" thickBot="1">
      <c r="A23" s="171" t="s">
        <v>11</v>
      </c>
      <c r="B23" s="172"/>
      <c r="C23" s="165"/>
      <c r="D23" s="102"/>
      <c r="E23" s="103"/>
      <c r="F23" s="135"/>
      <c r="G23" s="135"/>
      <c r="H23" s="135"/>
      <c r="I23" s="135"/>
      <c r="J23" s="136"/>
      <c r="K23" s="135"/>
      <c r="L23" s="135"/>
      <c r="M23" s="106"/>
      <c r="N23" s="108">
        <f t="shared" si="0"/>
        <v>0</v>
      </c>
    </row>
    <row r="24" spans="1:14" ht="19.5" customHeight="1" thickBot="1" thickTop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223" t="s">
        <v>34</v>
      </c>
      <c r="L24" s="224"/>
      <c r="M24" s="225"/>
      <c r="N24" s="121">
        <f>SUM(N16:N23)</f>
        <v>0</v>
      </c>
    </row>
    <row r="25" spans="1:14" ht="16.5" thickBot="1" thickTop="1">
      <c r="A25" s="191" t="s">
        <v>31</v>
      </c>
      <c r="B25" s="191"/>
      <c r="C25" s="19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s="9" customFormat="1" ht="16.5" thickBot="1" thickTop="1">
      <c r="A26" s="188" t="s">
        <v>7</v>
      </c>
      <c r="B26" s="189"/>
      <c r="C26" s="189"/>
      <c r="D26" s="189"/>
      <c r="E26" s="189"/>
      <c r="F26" s="189"/>
      <c r="G26" s="189"/>
      <c r="H26" s="190"/>
      <c r="I26" s="40" t="s">
        <v>14</v>
      </c>
      <c r="J26" s="232"/>
      <c r="K26" s="233"/>
      <c r="L26" s="233"/>
      <c r="M26" s="39"/>
      <c r="N26" s="41" t="s">
        <v>14</v>
      </c>
      <c r="P26" s="78"/>
    </row>
    <row r="27" spans="1:16" s="9" customFormat="1" ht="16.5" thickBot="1" thickTop="1">
      <c r="A27" s="24" t="s">
        <v>0</v>
      </c>
      <c r="B27" s="241" t="s">
        <v>91</v>
      </c>
      <c r="C27" s="189"/>
      <c r="D27" s="257"/>
      <c r="E27" s="257"/>
      <c r="F27" s="258"/>
      <c r="G27" s="42" t="s">
        <v>58</v>
      </c>
      <c r="H27" s="42" t="s">
        <v>22</v>
      </c>
      <c r="I27" s="42" t="s">
        <v>58</v>
      </c>
      <c r="J27" s="43" t="s">
        <v>23</v>
      </c>
      <c r="K27" s="43" t="s">
        <v>96</v>
      </c>
      <c r="L27" s="43" t="s">
        <v>24</v>
      </c>
      <c r="M27" s="24" t="s">
        <v>25</v>
      </c>
      <c r="N27" s="42" t="s">
        <v>27</v>
      </c>
      <c r="P27" s="78"/>
    </row>
    <row r="28" spans="1:14" ht="19.5" customHeight="1" thickBot="1" thickTop="1">
      <c r="A28" s="44">
        <f>F14</f>
        <v>0</v>
      </c>
      <c r="B28" s="259"/>
      <c r="C28" s="260"/>
      <c r="D28" s="261"/>
      <c r="E28" s="261"/>
      <c r="F28" s="262"/>
      <c r="G28" s="138"/>
      <c r="H28" s="302">
        <v>0.555</v>
      </c>
      <c r="I28" s="107">
        <f aca="true" t="shared" si="1" ref="I28:I34">G28*H28</f>
        <v>0</v>
      </c>
      <c r="J28" s="140"/>
      <c r="K28" s="140"/>
      <c r="L28" s="140"/>
      <c r="M28" s="141"/>
      <c r="N28" s="122">
        <f aca="true" t="shared" si="2" ref="N28:N34">SUM(I28:M28)</f>
        <v>0</v>
      </c>
    </row>
    <row r="29" spans="1:14" ht="19.5" customHeight="1" thickBot="1">
      <c r="A29" s="45">
        <f>G14</f>
        <v>0</v>
      </c>
      <c r="B29" s="217"/>
      <c r="C29" s="218"/>
      <c r="D29" s="210"/>
      <c r="E29" s="210"/>
      <c r="F29" s="211"/>
      <c r="G29" s="138"/>
      <c r="H29" s="302">
        <v>0.555</v>
      </c>
      <c r="I29" s="108">
        <f t="shared" si="1"/>
        <v>0</v>
      </c>
      <c r="J29" s="134"/>
      <c r="K29" s="134"/>
      <c r="L29" s="134"/>
      <c r="M29" s="142"/>
      <c r="N29" s="122">
        <f t="shared" si="2"/>
        <v>0</v>
      </c>
    </row>
    <row r="30" spans="1:14" ht="19.5" customHeight="1" thickBot="1">
      <c r="A30" s="45">
        <f>H14</f>
        <v>0</v>
      </c>
      <c r="B30" s="217"/>
      <c r="C30" s="218"/>
      <c r="D30" s="210"/>
      <c r="E30" s="210"/>
      <c r="F30" s="211"/>
      <c r="G30" s="138"/>
      <c r="H30" s="302">
        <v>0.555</v>
      </c>
      <c r="I30" s="108">
        <f t="shared" si="1"/>
        <v>0</v>
      </c>
      <c r="J30" s="134"/>
      <c r="K30" s="134"/>
      <c r="L30" s="134"/>
      <c r="M30" s="142"/>
      <c r="N30" s="122">
        <f t="shared" si="2"/>
        <v>0</v>
      </c>
    </row>
    <row r="31" spans="1:14" ht="19.5" customHeight="1" thickBot="1">
      <c r="A31" s="44">
        <f>I14</f>
        <v>0</v>
      </c>
      <c r="B31" s="217"/>
      <c r="C31" s="218"/>
      <c r="D31" s="210"/>
      <c r="E31" s="210"/>
      <c r="F31" s="211"/>
      <c r="G31" s="138"/>
      <c r="H31" s="302">
        <v>0.555</v>
      </c>
      <c r="I31" s="108">
        <f t="shared" si="1"/>
        <v>0</v>
      </c>
      <c r="J31" s="134"/>
      <c r="K31" s="134"/>
      <c r="L31" s="134"/>
      <c r="M31" s="142"/>
      <c r="N31" s="122">
        <f t="shared" si="2"/>
        <v>0</v>
      </c>
    </row>
    <row r="32" spans="1:14" ht="19.5" customHeight="1" thickBot="1">
      <c r="A32" s="45">
        <f>J14</f>
        <v>0</v>
      </c>
      <c r="B32" s="217"/>
      <c r="C32" s="218"/>
      <c r="D32" s="210"/>
      <c r="E32" s="210"/>
      <c r="F32" s="211"/>
      <c r="G32" s="138"/>
      <c r="H32" s="302">
        <v>0.555</v>
      </c>
      <c r="I32" s="108">
        <f t="shared" si="1"/>
        <v>0</v>
      </c>
      <c r="J32" s="134"/>
      <c r="K32" s="134"/>
      <c r="L32" s="134"/>
      <c r="M32" s="142"/>
      <c r="N32" s="122">
        <f t="shared" si="2"/>
        <v>0</v>
      </c>
    </row>
    <row r="33" spans="1:14" ht="19.5" customHeight="1" thickBot="1">
      <c r="A33" s="44">
        <f>K14</f>
        <v>0</v>
      </c>
      <c r="B33" s="217"/>
      <c r="C33" s="218"/>
      <c r="D33" s="210"/>
      <c r="E33" s="210"/>
      <c r="F33" s="211"/>
      <c r="G33" s="138"/>
      <c r="H33" s="302">
        <v>0.555</v>
      </c>
      <c r="I33" s="108">
        <f t="shared" si="1"/>
        <v>0</v>
      </c>
      <c r="J33" s="134"/>
      <c r="K33" s="134"/>
      <c r="L33" s="134"/>
      <c r="M33" s="142"/>
      <c r="N33" s="122">
        <f t="shared" si="2"/>
        <v>0</v>
      </c>
    </row>
    <row r="34" spans="1:14" ht="19.5" customHeight="1" thickBot="1">
      <c r="A34" s="47">
        <f>L14</f>
        <v>0</v>
      </c>
      <c r="B34" s="219"/>
      <c r="C34" s="220"/>
      <c r="D34" s="221"/>
      <c r="E34" s="221"/>
      <c r="F34" s="222"/>
      <c r="G34" s="139"/>
      <c r="H34" s="302">
        <v>0.555</v>
      </c>
      <c r="I34" s="109">
        <f t="shared" si="1"/>
        <v>0</v>
      </c>
      <c r="J34" s="135"/>
      <c r="K34" s="135"/>
      <c r="L34" s="135"/>
      <c r="M34" s="143"/>
      <c r="N34" s="123">
        <f t="shared" si="2"/>
        <v>0</v>
      </c>
    </row>
    <row r="35" spans="1:14" ht="19.5" customHeight="1" thickBot="1" thickTop="1">
      <c r="A35" s="252"/>
      <c r="B35" s="253"/>
      <c r="C35" s="253"/>
      <c r="D35" s="253"/>
      <c r="E35" s="253"/>
      <c r="F35" s="253"/>
      <c r="G35" s="253"/>
      <c r="H35" s="253"/>
      <c r="I35" s="253"/>
      <c r="J35" s="254"/>
      <c r="K35" s="279" t="s">
        <v>21</v>
      </c>
      <c r="L35" s="280"/>
      <c r="M35" s="281"/>
      <c r="N35" s="124">
        <f>SUM(N28:N34)</f>
        <v>0</v>
      </c>
    </row>
    <row r="36" spans="1:14" ht="19.5" customHeight="1" thickBot="1" thickTop="1">
      <c r="A36" s="52"/>
      <c r="B36" s="53"/>
      <c r="C36" s="86" t="s">
        <v>12</v>
      </c>
      <c r="D36" s="53"/>
      <c r="E36" s="53"/>
      <c r="F36" s="51"/>
      <c r="G36" s="51"/>
      <c r="H36" s="51"/>
      <c r="I36" s="51"/>
      <c r="J36" s="51"/>
      <c r="K36" s="59"/>
      <c r="L36" s="117"/>
      <c r="M36" s="117"/>
      <c r="N36" s="83"/>
    </row>
    <row r="37" spans="1:29" s="55" customFormat="1" ht="19.5" customHeight="1" thickBot="1" thickTop="1">
      <c r="A37" s="50"/>
      <c r="B37" s="51"/>
      <c r="C37" s="87" t="s">
        <v>13</v>
      </c>
      <c r="D37" s="48" t="s">
        <v>0</v>
      </c>
      <c r="E37" s="85"/>
      <c r="F37" s="58">
        <f aca="true" t="shared" si="3" ref="F37:L37">F14</f>
        <v>0</v>
      </c>
      <c r="G37" s="58">
        <f t="shared" si="3"/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58">
        <f t="shared" si="3"/>
        <v>0</v>
      </c>
      <c r="L37" s="58">
        <f t="shared" si="3"/>
        <v>0</v>
      </c>
      <c r="M37" s="95"/>
      <c r="N37" s="9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14" ht="19.5" customHeight="1" thickTop="1">
      <c r="A38" s="226" t="s">
        <v>113</v>
      </c>
      <c r="B38" s="227"/>
      <c r="C38" s="56">
        <v>6501</v>
      </c>
      <c r="D38" s="100"/>
      <c r="E38" s="101"/>
      <c r="F38" s="107">
        <f>N28</f>
        <v>0</v>
      </c>
      <c r="G38" s="107">
        <f>N29</f>
        <v>0</v>
      </c>
      <c r="H38" s="107">
        <f>N30</f>
        <v>0</v>
      </c>
      <c r="I38" s="107">
        <f>N31</f>
        <v>0</v>
      </c>
      <c r="J38" s="107">
        <f>N32</f>
        <v>0</v>
      </c>
      <c r="K38" s="107">
        <f>N33</f>
        <v>0</v>
      </c>
      <c r="L38" s="107">
        <f>N34</f>
        <v>0</v>
      </c>
      <c r="M38" s="105"/>
      <c r="N38" s="107">
        <f>SUM(F38:L38)</f>
        <v>0</v>
      </c>
    </row>
    <row r="39" spans="1:14" ht="19.5" customHeight="1" thickBot="1">
      <c r="A39" s="171" t="s">
        <v>9</v>
      </c>
      <c r="B39" s="179"/>
      <c r="C39" s="160"/>
      <c r="D39" s="100"/>
      <c r="E39" s="101"/>
      <c r="F39" s="134"/>
      <c r="G39" s="134"/>
      <c r="H39" s="134"/>
      <c r="I39" s="134"/>
      <c r="J39" s="134"/>
      <c r="K39" s="134"/>
      <c r="L39" s="134"/>
      <c r="M39" s="105"/>
      <c r="N39" s="108">
        <f>SUM(F39:L39)</f>
        <v>0</v>
      </c>
    </row>
    <row r="40" spans="1:14" ht="19.5" customHeight="1" thickBot="1" thickTop="1">
      <c r="A40" s="22" t="s">
        <v>9</v>
      </c>
      <c r="B40" s="23"/>
      <c r="C40" s="160"/>
      <c r="D40" s="102"/>
      <c r="E40" s="103"/>
      <c r="F40" s="135"/>
      <c r="G40" s="135"/>
      <c r="H40" s="135"/>
      <c r="I40" s="135"/>
      <c r="J40" s="135"/>
      <c r="K40" s="135"/>
      <c r="L40" s="135"/>
      <c r="M40" s="106"/>
      <c r="N40" s="108">
        <f>SUM(F40:L40)</f>
        <v>0</v>
      </c>
    </row>
    <row r="41" spans="1:14" ht="19.5" customHeight="1" thickBot="1" thickTop="1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9" t="s">
        <v>33</v>
      </c>
      <c r="L41" s="250"/>
      <c r="M41" s="251"/>
      <c r="N41" s="125">
        <f>SUM(N38:N40)</f>
        <v>0</v>
      </c>
    </row>
    <row r="42" spans="1:14" ht="16.5" thickBot="1" thickTop="1">
      <c r="A42" s="215" t="s">
        <v>30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</row>
    <row r="43" spans="1:14" ht="16.5" thickBot="1" thickTop="1">
      <c r="A43" s="42" t="s">
        <v>0</v>
      </c>
      <c r="B43" s="241" t="s">
        <v>66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42" t="s">
        <v>15</v>
      </c>
    </row>
    <row r="44" spans="1:14" ht="15" thickTop="1">
      <c r="A44" s="46">
        <f aca="true" t="shared" si="4" ref="A44:A50">A28</f>
        <v>0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144"/>
    </row>
    <row r="45" spans="1:14" ht="14.25">
      <c r="A45" s="45">
        <f t="shared" si="4"/>
        <v>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55"/>
      <c r="N45" s="134"/>
    </row>
    <row r="46" spans="1:14" ht="14.25">
      <c r="A46" s="45">
        <f t="shared" si="4"/>
        <v>0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55"/>
      <c r="N46" s="144"/>
    </row>
    <row r="47" spans="1:14" ht="14.25">
      <c r="A47" s="45">
        <f t="shared" si="4"/>
        <v>0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55"/>
      <c r="N47" s="134"/>
    </row>
    <row r="48" spans="1:14" ht="14.25">
      <c r="A48" s="45">
        <f t="shared" si="4"/>
        <v>0</v>
      </c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55"/>
      <c r="N48" s="134"/>
    </row>
    <row r="49" spans="1:14" ht="14.25">
      <c r="A49" s="45">
        <f t="shared" si="4"/>
        <v>0</v>
      </c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55"/>
      <c r="N49" s="134"/>
    </row>
    <row r="50" spans="1:14" ht="15" thickBot="1">
      <c r="A50" s="47">
        <f t="shared" si="4"/>
        <v>0</v>
      </c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56"/>
      <c r="N50" s="134"/>
    </row>
    <row r="51" spans="1:14" ht="16.5" thickBot="1" thickTop="1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15" t="s">
        <v>35</v>
      </c>
      <c r="L51" s="215"/>
      <c r="M51" s="216"/>
      <c r="N51" s="121">
        <f>SUM(N44:N50)</f>
        <v>0</v>
      </c>
    </row>
    <row r="52" spans="1:14" ht="15.75" thickTop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110"/>
    </row>
    <row r="53" spans="10:14" ht="18">
      <c r="J53" s="13" t="s">
        <v>16</v>
      </c>
      <c r="K53" s="14"/>
      <c r="L53" s="14"/>
      <c r="M53" s="15"/>
      <c r="N53" s="118">
        <f>N24+N41+N51</f>
        <v>0</v>
      </c>
    </row>
    <row r="54" spans="1:14" ht="18">
      <c r="A54" s="267" t="s">
        <v>60</v>
      </c>
      <c r="B54" s="268"/>
      <c r="C54" s="268"/>
      <c r="D54" s="268"/>
      <c r="E54" s="268"/>
      <c r="F54" s="268"/>
      <c r="G54" s="269"/>
      <c r="J54" s="296"/>
      <c r="K54" s="297"/>
      <c r="L54" s="297"/>
      <c r="M54" s="297"/>
      <c r="N54" s="17"/>
    </row>
    <row r="55" spans="1:14" ht="18">
      <c r="A55" s="270" t="s">
        <v>59</v>
      </c>
      <c r="B55" s="271"/>
      <c r="C55" s="271"/>
      <c r="D55" s="271"/>
      <c r="E55" s="271"/>
      <c r="F55" s="271"/>
      <c r="G55" s="272"/>
      <c r="J55" s="12"/>
      <c r="K55" s="12"/>
      <c r="L55" s="12"/>
      <c r="M55" s="12"/>
      <c r="N55" s="17"/>
    </row>
    <row r="56" spans="10:14" ht="18">
      <c r="J56" s="12"/>
      <c r="K56" s="12"/>
      <c r="L56" s="12"/>
      <c r="M56" s="12"/>
      <c r="N56" s="17"/>
    </row>
    <row r="57" spans="9:14" ht="18">
      <c r="I57" s="3"/>
      <c r="J57" s="12"/>
      <c r="K57" s="12"/>
      <c r="L57" s="12"/>
      <c r="M57" s="12"/>
      <c r="N57" s="17"/>
    </row>
    <row r="58" spans="1:14" ht="15.75" thickBot="1">
      <c r="A58" s="247" t="s">
        <v>36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</row>
    <row r="59" spans="1:15" ht="18.75" thickTop="1">
      <c r="A59" s="273" t="s">
        <v>47</v>
      </c>
      <c r="B59" s="274"/>
      <c r="C59" s="63" t="s">
        <v>37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91"/>
      <c r="O59" s="62"/>
    </row>
    <row r="60" spans="1:15" ht="18">
      <c r="A60" s="275"/>
      <c r="B60" s="276"/>
      <c r="C60" s="65" t="s">
        <v>38</v>
      </c>
      <c r="D60" s="66"/>
      <c r="E60" s="235" t="s">
        <v>46</v>
      </c>
      <c r="F60" s="236"/>
      <c r="G60" s="65" t="s">
        <v>39</v>
      </c>
      <c r="H60" s="66"/>
      <c r="I60" s="65" t="s">
        <v>40</v>
      </c>
      <c r="J60" s="66"/>
      <c r="K60" s="66"/>
      <c r="L60" s="65" t="s">
        <v>41</v>
      </c>
      <c r="M60" s="66"/>
      <c r="N60" s="92"/>
      <c r="O60" s="62"/>
    </row>
    <row r="61" spans="1:14" ht="18.75" thickBot="1">
      <c r="A61" s="277"/>
      <c r="B61" s="278"/>
      <c r="C61" s="67" t="s">
        <v>13</v>
      </c>
      <c r="D61" s="68"/>
      <c r="E61" s="237"/>
      <c r="F61" s="237"/>
      <c r="G61" s="67" t="s">
        <v>12</v>
      </c>
      <c r="H61" s="68"/>
      <c r="I61" s="67" t="s">
        <v>42</v>
      </c>
      <c r="J61" s="68"/>
      <c r="K61" s="67" t="s">
        <v>42</v>
      </c>
      <c r="L61" s="68"/>
      <c r="M61" s="67" t="s">
        <v>43</v>
      </c>
      <c r="N61" s="93" t="s">
        <v>15</v>
      </c>
    </row>
    <row r="62" spans="1:15" ht="13.5" thickTop="1">
      <c r="A62" s="88"/>
      <c r="B62" s="8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94"/>
      <c r="O62" s="3"/>
    </row>
    <row r="63" spans="1:15" ht="12.75">
      <c r="A63" s="194" t="s">
        <v>44</v>
      </c>
      <c r="B63" s="195"/>
      <c r="C63" s="173" t="s">
        <v>45</v>
      </c>
      <c r="D63" s="173"/>
      <c r="E63" s="196" t="s">
        <v>44</v>
      </c>
      <c r="F63" s="196"/>
      <c r="G63" s="173" t="s">
        <v>44</v>
      </c>
      <c r="H63" s="173"/>
      <c r="I63" s="149" t="s">
        <v>48</v>
      </c>
      <c r="J63" s="147"/>
      <c r="K63" s="147" t="s">
        <v>49</v>
      </c>
      <c r="L63" s="147"/>
      <c r="M63" s="147" t="s">
        <v>50</v>
      </c>
      <c r="N63" s="150"/>
      <c r="O63" s="3"/>
    </row>
    <row r="64" spans="1:15" ht="12.75">
      <c r="A64" s="194" t="s">
        <v>44</v>
      </c>
      <c r="B64" s="195"/>
      <c r="C64" s="173" t="s">
        <v>45</v>
      </c>
      <c r="D64" s="173"/>
      <c r="E64" s="196" t="s">
        <v>44</v>
      </c>
      <c r="F64" s="196"/>
      <c r="G64" s="173" t="s">
        <v>44</v>
      </c>
      <c r="H64" s="173"/>
      <c r="I64" s="149" t="s">
        <v>48</v>
      </c>
      <c r="J64" s="147"/>
      <c r="K64" s="147" t="s">
        <v>49</v>
      </c>
      <c r="L64" s="147"/>
      <c r="M64" s="147" t="s">
        <v>50</v>
      </c>
      <c r="N64" s="150"/>
      <c r="O64" s="3"/>
    </row>
    <row r="65" spans="1:15" ht="12.75">
      <c r="A65" s="194" t="s">
        <v>44</v>
      </c>
      <c r="B65" s="195"/>
      <c r="C65" s="173" t="s">
        <v>45</v>
      </c>
      <c r="D65" s="173"/>
      <c r="E65" s="238" t="s">
        <v>44</v>
      </c>
      <c r="F65" s="238"/>
      <c r="G65" s="173" t="s">
        <v>44</v>
      </c>
      <c r="H65" s="173"/>
      <c r="I65" s="149" t="s">
        <v>48</v>
      </c>
      <c r="J65" s="147"/>
      <c r="K65" s="147" t="s">
        <v>49</v>
      </c>
      <c r="L65" s="147"/>
      <c r="M65" s="147" t="s">
        <v>50</v>
      </c>
      <c r="N65" s="150"/>
      <c r="O65" s="3"/>
    </row>
    <row r="66" spans="1:15" ht="12.75">
      <c r="A66" s="194" t="s">
        <v>44</v>
      </c>
      <c r="B66" s="195"/>
      <c r="C66" s="173" t="s">
        <v>45</v>
      </c>
      <c r="D66" s="173"/>
      <c r="E66" s="238" t="s">
        <v>44</v>
      </c>
      <c r="F66" s="238"/>
      <c r="G66" s="173" t="s">
        <v>44</v>
      </c>
      <c r="H66" s="173"/>
      <c r="I66" s="149" t="s">
        <v>48</v>
      </c>
      <c r="J66" s="147"/>
      <c r="K66" s="147" t="s">
        <v>49</v>
      </c>
      <c r="L66" s="147"/>
      <c r="M66" s="147" t="s">
        <v>50</v>
      </c>
      <c r="N66" s="150"/>
      <c r="O66" s="3"/>
    </row>
    <row r="67" spans="1:15" ht="12.75">
      <c r="A67" s="194" t="s">
        <v>44</v>
      </c>
      <c r="B67" s="195"/>
      <c r="C67" s="173" t="s">
        <v>45</v>
      </c>
      <c r="D67" s="173"/>
      <c r="E67" s="238" t="s">
        <v>44</v>
      </c>
      <c r="F67" s="238"/>
      <c r="G67" s="173" t="s">
        <v>44</v>
      </c>
      <c r="H67" s="173"/>
      <c r="I67" s="149" t="s">
        <v>48</v>
      </c>
      <c r="J67" s="147"/>
      <c r="K67" s="147" t="s">
        <v>49</v>
      </c>
      <c r="L67" s="147"/>
      <c r="M67" s="147" t="s">
        <v>50</v>
      </c>
      <c r="N67" s="150"/>
      <c r="O67" s="3"/>
    </row>
    <row r="68" spans="1:15" ht="12.75">
      <c r="A68" s="194" t="s">
        <v>44</v>
      </c>
      <c r="B68" s="195"/>
      <c r="C68" s="173" t="s">
        <v>45</v>
      </c>
      <c r="D68" s="173"/>
      <c r="E68" s="238" t="s">
        <v>44</v>
      </c>
      <c r="F68" s="238"/>
      <c r="G68" s="173" t="s">
        <v>44</v>
      </c>
      <c r="H68" s="173"/>
      <c r="I68" s="149" t="s">
        <v>48</v>
      </c>
      <c r="J68" s="147"/>
      <c r="K68" s="147" t="s">
        <v>49</v>
      </c>
      <c r="L68" s="147"/>
      <c r="M68" s="147" t="s">
        <v>50</v>
      </c>
      <c r="N68" s="150"/>
      <c r="O68" s="3"/>
    </row>
    <row r="69" spans="1:15" ht="12.75">
      <c r="A69" s="194"/>
      <c r="B69" s="195"/>
      <c r="C69" s="149"/>
      <c r="D69" s="149"/>
      <c r="E69" s="238"/>
      <c r="F69" s="238"/>
      <c r="G69" s="149"/>
      <c r="H69" s="149"/>
      <c r="I69" s="149"/>
      <c r="J69" s="147"/>
      <c r="K69" s="147"/>
      <c r="L69" s="151"/>
      <c r="M69" s="147"/>
      <c r="N69" s="152"/>
      <c r="O69" s="3"/>
    </row>
    <row r="70" spans="1:15" ht="13.5" thickBot="1">
      <c r="A70" s="153"/>
      <c r="B70" s="154"/>
      <c r="C70" s="154"/>
      <c r="D70" s="154"/>
      <c r="E70" s="155"/>
      <c r="F70" s="155"/>
      <c r="G70" s="154"/>
      <c r="H70" s="154"/>
      <c r="I70" s="154"/>
      <c r="J70" s="154"/>
      <c r="K70" s="154"/>
      <c r="L70" s="154"/>
      <c r="M70" s="154" t="s">
        <v>57</v>
      </c>
      <c r="N70" s="156">
        <f>SUM(N63:N68)</f>
        <v>0</v>
      </c>
      <c r="O70" s="3"/>
    </row>
    <row r="71" spans="1:14" ht="13.5" thickTop="1">
      <c r="A71" s="157"/>
      <c r="B71" s="157"/>
      <c r="C71" s="157"/>
      <c r="D71" s="157"/>
      <c r="E71" s="157"/>
      <c r="F71" s="157"/>
      <c r="G71" s="158"/>
      <c r="H71" s="158"/>
      <c r="I71" s="158"/>
      <c r="J71" s="158"/>
      <c r="K71" s="158"/>
      <c r="L71" s="158"/>
      <c r="M71" s="158"/>
      <c r="N71" s="158"/>
    </row>
    <row r="73" spans="1:1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thickTop="1">
      <c r="A74" s="5"/>
      <c r="B74" s="10"/>
      <c r="C74" s="10"/>
      <c r="D74" s="3"/>
      <c r="E74" s="3"/>
      <c r="F74" s="3"/>
      <c r="G74" s="3"/>
      <c r="H74" s="3"/>
      <c r="I74" s="3"/>
      <c r="J74" s="12"/>
      <c r="K74" s="12"/>
      <c r="L74" s="12"/>
      <c r="M74" s="12"/>
      <c r="N74" s="16"/>
    </row>
    <row r="75" spans="1:14" ht="18.75" thickBot="1">
      <c r="A75" s="207">
        <f>B7</f>
        <v>0</v>
      </c>
      <c r="B75" s="208"/>
      <c r="C75" s="208"/>
      <c r="D75" s="60"/>
      <c r="E75" s="60"/>
      <c r="F75" s="60"/>
      <c r="G75" s="3"/>
      <c r="H75" s="60"/>
      <c r="I75" s="199"/>
      <c r="J75" s="199"/>
      <c r="K75" s="199"/>
      <c r="L75" s="199"/>
      <c r="M75" s="12"/>
      <c r="N75" s="16"/>
    </row>
    <row r="76" spans="1:14" ht="18">
      <c r="A76" s="263" t="s">
        <v>65</v>
      </c>
      <c r="B76" s="264"/>
      <c r="C76" s="264"/>
      <c r="D76" s="60"/>
      <c r="E76" s="60"/>
      <c r="F76" s="60"/>
      <c r="G76" s="3"/>
      <c r="H76" s="49"/>
      <c r="I76" s="201" t="s">
        <v>28</v>
      </c>
      <c r="J76" s="198"/>
      <c r="K76" s="198"/>
      <c r="L76" s="198"/>
      <c r="M76" s="12"/>
      <c r="N76" s="16"/>
    </row>
    <row r="77" spans="1:14" ht="12.75">
      <c r="A77" s="74"/>
      <c r="B77" s="60"/>
      <c r="C77" s="60"/>
      <c r="D77" s="60"/>
      <c r="E77" s="60"/>
      <c r="F77" s="60"/>
      <c r="G77" s="3"/>
      <c r="I77" s="158"/>
      <c r="J77" s="157"/>
      <c r="K77" s="157"/>
      <c r="L77" s="157"/>
      <c r="M77" s="3"/>
      <c r="N77" s="8"/>
    </row>
    <row r="78" spans="1:14" ht="13.5" thickBot="1">
      <c r="A78" s="203"/>
      <c r="B78" s="199"/>
      <c r="C78" s="199"/>
      <c r="D78" s="60"/>
      <c r="E78" s="60"/>
      <c r="F78" s="202"/>
      <c r="G78" s="199"/>
      <c r="H78" s="60"/>
      <c r="I78" s="199"/>
      <c r="J78" s="199"/>
      <c r="K78" s="199"/>
      <c r="L78" s="199"/>
      <c r="M78" s="60"/>
      <c r="N78" s="71"/>
    </row>
    <row r="79" spans="1:14" ht="12.75">
      <c r="A79" s="204" t="s">
        <v>67</v>
      </c>
      <c r="B79" s="205"/>
      <c r="C79" s="205"/>
      <c r="D79" s="75"/>
      <c r="F79" s="197" t="s">
        <v>0</v>
      </c>
      <c r="G79" s="198"/>
      <c r="I79" s="197" t="s">
        <v>29</v>
      </c>
      <c r="J79" s="198"/>
      <c r="K79" s="198"/>
      <c r="L79" s="198"/>
      <c r="M79" s="73"/>
      <c r="N79" s="72" t="s">
        <v>0</v>
      </c>
    </row>
    <row r="80" spans="1:14" ht="13.5" thickBo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/>
    </row>
    <row r="81" ht="13.5" thickTop="1"/>
  </sheetData>
  <sheetProtection password="DEED" sheet="1" objects="1" scenarios="1"/>
  <protectedRanges>
    <protectedRange sqref="C16:C20 C38" name="Range1"/>
  </protectedRanges>
  <mergeCells count="92">
    <mergeCell ref="K51:M51"/>
    <mergeCell ref="B33:F33"/>
    <mergeCell ref="B34:F34"/>
    <mergeCell ref="B27:F27"/>
    <mergeCell ref="B28:F28"/>
    <mergeCell ref="B29:F29"/>
    <mergeCell ref="B30:F30"/>
    <mergeCell ref="B43:M43"/>
    <mergeCell ref="B44:M44"/>
    <mergeCell ref="A26:H26"/>
    <mergeCell ref="A75:C75"/>
    <mergeCell ref="A76:C76"/>
    <mergeCell ref="G67:H67"/>
    <mergeCell ref="G68:H68"/>
    <mergeCell ref="A54:G54"/>
    <mergeCell ref="A55:G55"/>
    <mergeCell ref="C65:D65"/>
    <mergeCell ref="C66:D66"/>
    <mergeCell ref="A63:B63"/>
    <mergeCell ref="E63:F63"/>
    <mergeCell ref="A64:B64"/>
    <mergeCell ref="E64:F64"/>
    <mergeCell ref="C63:D63"/>
    <mergeCell ref="C64:D64"/>
    <mergeCell ref="A67:B67"/>
    <mergeCell ref="A39:B39"/>
    <mergeCell ref="A38:B38"/>
    <mergeCell ref="A35:J35"/>
    <mergeCell ref="B31:F31"/>
    <mergeCell ref="A41:J41"/>
    <mergeCell ref="B32:F32"/>
    <mergeCell ref="N13:N14"/>
    <mergeCell ref="D13:E13"/>
    <mergeCell ref="A24:J24"/>
    <mergeCell ref="A23:B23"/>
    <mergeCell ref="A16:B16"/>
    <mergeCell ref="A17:B17"/>
    <mergeCell ref="A18:B18"/>
    <mergeCell ref="A13:B14"/>
    <mergeCell ref="K24:M24"/>
    <mergeCell ref="A22:B22"/>
    <mergeCell ref="A19:B19"/>
    <mergeCell ref="A20:B20"/>
    <mergeCell ref="A21:B21"/>
    <mergeCell ref="A25:C25"/>
    <mergeCell ref="K41:M41"/>
    <mergeCell ref="K35:M35"/>
    <mergeCell ref="A58:N58"/>
    <mergeCell ref="A59:B61"/>
    <mergeCell ref="B49:M49"/>
    <mergeCell ref="B50:M50"/>
    <mergeCell ref="B45:M45"/>
    <mergeCell ref="B46:M46"/>
    <mergeCell ref="B47:M47"/>
    <mergeCell ref="B48:M48"/>
    <mergeCell ref="A51:J51"/>
    <mergeCell ref="J54:M54"/>
    <mergeCell ref="E60:F61"/>
    <mergeCell ref="J26:L26"/>
    <mergeCell ref="A42:N42"/>
    <mergeCell ref="I79:L79"/>
    <mergeCell ref="I78:L78"/>
    <mergeCell ref="I75:L75"/>
    <mergeCell ref="I76:L76"/>
    <mergeCell ref="F79:G79"/>
    <mergeCell ref="F78:G78"/>
    <mergeCell ref="A79:C79"/>
    <mergeCell ref="G63:H63"/>
    <mergeCell ref="G64:H64"/>
    <mergeCell ref="G65:H65"/>
    <mergeCell ref="G66:H66"/>
    <mergeCell ref="A68:B68"/>
    <mergeCell ref="E68:F68"/>
    <mergeCell ref="C67:D67"/>
    <mergeCell ref="C68:D68"/>
    <mergeCell ref="A69:B69"/>
    <mergeCell ref="E69:F69"/>
    <mergeCell ref="E67:F67"/>
    <mergeCell ref="A65:B65"/>
    <mergeCell ref="E65:F65"/>
    <mergeCell ref="A66:B66"/>
    <mergeCell ref="E66:F66"/>
    <mergeCell ref="A78:C78"/>
    <mergeCell ref="A2:K2"/>
    <mergeCell ref="A3:K3"/>
    <mergeCell ref="I9:K9"/>
    <mergeCell ref="C11:N11"/>
    <mergeCell ref="M9:N9"/>
    <mergeCell ref="B9:F9"/>
    <mergeCell ref="L1:N3"/>
    <mergeCell ref="B7:F7"/>
    <mergeCell ref="H7:K7"/>
  </mergeCells>
  <printOptions horizontalCentered="1"/>
  <pageMargins left="0.25" right="0" top="0.25" bottom="0.25" header="0.5" footer="0.5"/>
  <pageSetup fitToHeight="1" fitToWidth="1" horizontalDpi="600" verticalDpi="600" orientation="portrait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="75" zoomScaleNormal="75" zoomScalePageLayoutView="0" workbookViewId="0" topLeftCell="A1">
      <selection activeCell="H28" sqref="H28:H34"/>
    </sheetView>
  </sheetViews>
  <sheetFormatPr defaultColWidth="9.140625" defaultRowHeight="12.75"/>
  <cols>
    <col min="1" max="1" width="11.140625" style="1" customWidth="1"/>
    <col min="2" max="2" width="16.28125" style="1" customWidth="1"/>
    <col min="3" max="3" width="8.7109375" style="1" customWidth="1"/>
    <col min="4" max="4" width="5.7109375" style="1" customWidth="1"/>
    <col min="5" max="5" width="6.421875" style="1" customWidth="1"/>
    <col min="6" max="11" width="11.57421875" style="1" customWidth="1"/>
    <col min="12" max="12" width="11.7109375" style="1" customWidth="1"/>
    <col min="13" max="13" width="10.28125" style="1" bestFit="1" customWidth="1"/>
    <col min="14" max="14" width="18.421875" style="1" customWidth="1"/>
    <col min="15" max="15" width="9.140625" style="1" customWidth="1"/>
    <col min="16" max="16" width="9.140625" style="3" customWidth="1"/>
    <col min="17" max="16384" width="9.140625" style="1" customWidth="1"/>
  </cols>
  <sheetData>
    <row r="1" spans="12:15" ht="12.75">
      <c r="L1" s="283" t="s">
        <v>92</v>
      </c>
      <c r="M1" s="284"/>
      <c r="N1" s="285"/>
      <c r="O1" s="3"/>
    </row>
    <row r="2" spans="1:16" s="9" customFormat="1" ht="20.25">
      <c r="A2" s="175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286"/>
      <c r="M2" s="301"/>
      <c r="N2" s="288"/>
      <c r="O2" s="78"/>
      <c r="P2" s="78"/>
    </row>
    <row r="3" spans="1:16" s="9" customFormat="1" ht="18.75" thickBot="1">
      <c r="A3" s="177" t="s">
        <v>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289"/>
      <c r="M3" s="290"/>
      <c r="N3" s="291"/>
      <c r="O3" s="78"/>
      <c r="P3" s="78"/>
    </row>
    <row r="4" spans="12:16" s="9" customFormat="1" ht="18">
      <c r="L4" s="62"/>
      <c r="M4" s="129"/>
      <c r="N4" s="130"/>
      <c r="O4" s="78"/>
      <c r="P4" s="78"/>
    </row>
    <row r="5" spans="12:16" s="9" customFormat="1" ht="18">
      <c r="L5" s="62"/>
      <c r="M5" s="129"/>
      <c r="N5" s="130"/>
      <c r="O5" s="78"/>
      <c r="P5" s="78"/>
    </row>
    <row r="6" spans="1:16" s="9" customFormat="1" ht="18">
      <c r="A6" s="2"/>
      <c r="B6" s="2"/>
      <c r="C6" s="2"/>
      <c r="D6" s="2"/>
      <c r="E6" s="2"/>
      <c r="F6" s="18"/>
      <c r="G6" s="82"/>
      <c r="H6" s="18"/>
      <c r="I6" s="11"/>
      <c r="J6" s="81"/>
      <c r="K6" s="18"/>
      <c r="L6" s="62"/>
      <c r="M6" s="18"/>
      <c r="N6" s="18"/>
      <c r="O6" s="78"/>
      <c r="P6" s="78"/>
    </row>
    <row r="7" spans="1:16" s="9" customFormat="1" ht="15">
      <c r="A7" s="2" t="s">
        <v>1</v>
      </c>
      <c r="B7" s="282">
        <f>'TEV (week 2)'!B7:F7</f>
        <v>0</v>
      </c>
      <c r="C7" s="299"/>
      <c r="D7" s="299"/>
      <c r="E7" s="299"/>
      <c r="F7" s="299"/>
      <c r="G7" s="2" t="s">
        <v>2</v>
      </c>
      <c r="H7" s="282">
        <f>'TEV (week 2)'!H7:K7</f>
        <v>0</v>
      </c>
      <c r="I7" s="299"/>
      <c r="J7" s="299"/>
      <c r="K7" s="299"/>
      <c r="P7" s="78"/>
    </row>
    <row r="8" spans="2:16" s="9" customFormat="1" ht="15">
      <c r="B8" s="18"/>
      <c r="C8" s="18"/>
      <c r="D8" s="18"/>
      <c r="E8" s="18"/>
      <c r="F8" s="18"/>
      <c r="H8" s="18"/>
      <c r="I8" s="18"/>
      <c r="J8" s="18"/>
      <c r="K8" s="11"/>
      <c r="L8" s="18"/>
      <c r="M8" s="18"/>
      <c r="N8" s="2"/>
      <c r="P8" s="78"/>
    </row>
    <row r="9" spans="1:16" s="9" customFormat="1" ht="15">
      <c r="A9" s="2" t="s">
        <v>56</v>
      </c>
      <c r="B9" s="282">
        <f>'TEV (week 2)'!B9:F9</f>
        <v>0</v>
      </c>
      <c r="C9" s="299"/>
      <c r="D9" s="300"/>
      <c r="E9" s="300"/>
      <c r="F9" s="300"/>
      <c r="G9" s="18"/>
      <c r="H9" s="57" t="s">
        <v>68</v>
      </c>
      <c r="I9" s="292">
        <f>'TEV (week 1)'!I9:K9</f>
        <v>0</v>
      </c>
      <c r="J9" s="293"/>
      <c r="K9" s="293"/>
      <c r="L9" s="57"/>
      <c r="M9" s="182"/>
      <c r="N9" s="182"/>
      <c r="P9" s="78"/>
    </row>
    <row r="10" spans="1:16" s="9" customFormat="1" ht="15">
      <c r="A10" s="2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  <c r="P10" s="78"/>
    </row>
    <row r="11" spans="1:16" s="9" customFormat="1" ht="15">
      <c r="A11" s="2" t="s">
        <v>3</v>
      </c>
      <c r="B11" s="2"/>
      <c r="C11" s="298">
        <f>'TEV (week 1)'!C11:N11</f>
        <v>0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P11" s="78"/>
    </row>
    <row r="12" spans="1:16" s="9" customFormat="1" ht="15.75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P12" s="78"/>
    </row>
    <row r="13" spans="1:14" ht="15.75" thickTop="1">
      <c r="A13" s="228" t="s">
        <v>32</v>
      </c>
      <c r="B13" s="229"/>
      <c r="C13" s="20" t="s">
        <v>12</v>
      </c>
      <c r="D13" s="166"/>
      <c r="E13" s="167"/>
      <c r="F13" s="21" t="s">
        <v>97</v>
      </c>
      <c r="G13" s="21" t="s">
        <v>98</v>
      </c>
      <c r="H13" s="21" t="s">
        <v>99</v>
      </c>
      <c r="I13" s="21" t="s">
        <v>100</v>
      </c>
      <c r="J13" s="21" t="s">
        <v>101</v>
      </c>
      <c r="K13" s="21" t="s">
        <v>102</v>
      </c>
      <c r="L13" s="21" t="s">
        <v>103</v>
      </c>
      <c r="M13" s="104"/>
      <c r="N13" s="192" t="s">
        <v>14</v>
      </c>
    </row>
    <row r="14" spans="1:14" ht="15.75" thickBot="1">
      <c r="A14" s="230"/>
      <c r="B14" s="231"/>
      <c r="C14" s="24" t="s">
        <v>13</v>
      </c>
      <c r="D14" s="24" t="s">
        <v>26</v>
      </c>
      <c r="E14" s="25"/>
      <c r="F14" s="131" t="s">
        <v>111</v>
      </c>
      <c r="G14" s="132"/>
      <c r="H14" s="133"/>
      <c r="I14" s="133"/>
      <c r="J14" s="132"/>
      <c r="K14" s="133"/>
      <c r="L14" s="133"/>
      <c r="M14" s="105"/>
      <c r="N14" s="193"/>
    </row>
    <row r="15" spans="1:14" ht="3.75" customHeight="1" thickTop="1">
      <c r="A15" s="26"/>
      <c r="B15" s="27"/>
      <c r="C15" s="28"/>
      <c r="D15" s="29"/>
      <c r="E15" s="30"/>
      <c r="F15" s="31"/>
      <c r="G15" s="32"/>
      <c r="H15" s="33"/>
      <c r="I15" s="33"/>
      <c r="J15" s="32"/>
      <c r="K15" s="33"/>
      <c r="L15" s="33"/>
      <c r="M15" s="105"/>
      <c r="N15" s="33"/>
    </row>
    <row r="16" spans="1:14" ht="19.5" customHeight="1">
      <c r="A16" s="226" t="s">
        <v>4</v>
      </c>
      <c r="B16" s="227"/>
      <c r="C16" s="34">
        <v>6303</v>
      </c>
      <c r="D16" s="98"/>
      <c r="E16" s="99"/>
      <c r="F16" s="134"/>
      <c r="G16" s="134"/>
      <c r="H16" s="134"/>
      <c r="I16" s="134"/>
      <c r="J16" s="134"/>
      <c r="K16" s="134"/>
      <c r="L16" s="134"/>
      <c r="M16" s="105"/>
      <c r="N16" s="120">
        <f aca="true" t="shared" si="0" ref="N16:N22">SUM(F16:L16)</f>
        <v>0</v>
      </c>
    </row>
    <row r="17" spans="1:14" ht="19.5" customHeight="1">
      <c r="A17" s="184" t="s">
        <v>5</v>
      </c>
      <c r="B17" s="185"/>
      <c r="C17" s="35">
        <v>6502</v>
      </c>
      <c r="D17" s="100"/>
      <c r="E17" s="101"/>
      <c r="F17" s="134"/>
      <c r="G17" s="134"/>
      <c r="H17" s="134"/>
      <c r="I17" s="134"/>
      <c r="J17" s="134"/>
      <c r="K17" s="134"/>
      <c r="L17" s="134"/>
      <c r="M17" s="105"/>
      <c r="N17" s="108">
        <f t="shared" si="0"/>
        <v>0</v>
      </c>
    </row>
    <row r="18" spans="1:14" ht="19.5" customHeight="1">
      <c r="A18" s="184" t="s">
        <v>6</v>
      </c>
      <c r="B18" s="185"/>
      <c r="C18" s="34">
        <v>6503</v>
      </c>
      <c r="D18" s="100"/>
      <c r="E18" s="101"/>
      <c r="F18" s="134"/>
      <c r="G18" s="134"/>
      <c r="H18" s="134"/>
      <c r="I18" s="134"/>
      <c r="J18" s="134"/>
      <c r="K18" s="134"/>
      <c r="L18" s="134"/>
      <c r="M18" s="105"/>
      <c r="N18" s="120">
        <f t="shared" si="0"/>
        <v>0</v>
      </c>
    </row>
    <row r="19" spans="1:14" ht="19.5" customHeight="1">
      <c r="A19" s="184" t="s">
        <v>8</v>
      </c>
      <c r="B19" s="185"/>
      <c r="C19" s="35">
        <v>6504</v>
      </c>
      <c r="D19" s="100"/>
      <c r="E19" s="101"/>
      <c r="F19" s="134"/>
      <c r="G19" s="134"/>
      <c r="H19" s="134"/>
      <c r="I19" s="134"/>
      <c r="J19" s="134"/>
      <c r="K19" s="134"/>
      <c r="L19" s="134"/>
      <c r="M19" s="105"/>
      <c r="N19" s="108">
        <f t="shared" si="0"/>
        <v>0</v>
      </c>
    </row>
    <row r="20" spans="1:14" ht="19.5" customHeight="1">
      <c r="A20" s="184" t="s">
        <v>10</v>
      </c>
      <c r="B20" s="185"/>
      <c r="C20" s="35">
        <v>6701</v>
      </c>
      <c r="D20" s="100"/>
      <c r="E20" s="101"/>
      <c r="F20" s="134"/>
      <c r="G20" s="134"/>
      <c r="H20" s="134"/>
      <c r="I20" s="134"/>
      <c r="J20" s="134"/>
      <c r="K20" s="134"/>
      <c r="L20" s="134"/>
      <c r="M20" s="105"/>
      <c r="N20" s="108">
        <f t="shared" si="0"/>
        <v>0</v>
      </c>
    </row>
    <row r="21" spans="1:14" ht="19.5" customHeight="1">
      <c r="A21" s="186" t="s">
        <v>11</v>
      </c>
      <c r="B21" s="187"/>
      <c r="C21" s="163"/>
      <c r="D21" s="100"/>
      <c r="E21" s="101"/>
      <c r="F21" s="134"/>
      <c r="G21" s="134"/>
      <c r="H21" s="134"/>
      <c r="I21" s="134"/>
      <c r="J21" s="134"/>
      <c r="K21" s="134"/>
      <c r="L21" s="134"/>
      <c r="M21" s="105"/>
      <c r="N21" s="108">
        <f t="shared" si="0"/>
        <v>0</v>
      </c>
    </row>
    <row r="22" spans="1:14" ht="19.5" customHeight="1">
      <c r="A22" s="186" t="s">
        <v>11</v>
      </c>
      <c r="B22" s="187"/>
      <c r="C22" s="164"/>
      <c r="D22" s="100"/>
      <c r="E22" s="101"/>
      <c r="F22" s="161"/>
      <c r="G22" s="161"/>
      <c r="H22" s="161"/>
      <c r="I22" s="161"/>
      <c r="J22" s="162"/>
      <c r="K22" s="161"/>
      <c r="L22" s="161"/>
      <c r="M22" s="105"/>
      <c r="N22" s="120">
        <f t="shared" si="0"/>
        <v>0</v>
      </c>
    </row>
    <row r="23" spans="1:14" ht="19.5" customHeight="1" thickBot="1">
      <c r="A23" s="171" t="s">
        <v>11</v>
      </c>
      <c r="B23" s="172"/>
      <c r="C23" s="165"/>
      <c r="D23" s="102"/>
      <c r="E23" s="103"/>
      <c r="F23" s="135"/>
      <c r="G23" s="135"/>
      <c r="H23" s="135"/>
      <c r="I23" s="135"/>
      <c r="J23" s="136"/>
      <c r="K23" s="135"/>
      <c r="L23" s="135"/>
      <c r="M23" s="106"/>
      <c r="N23" s="108">
        <f>SUM(F23:L23)</f>
        <v>0</v>
      </c>
    </row>
    <row r="24" spans="1:14" ht="19.5" customHeight="1" thickBot="1" thickTop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223" t="s">
        <v>34</v>
      </c>
      <c r="L24" s="224"/>
      <c r="M24" s="225"/>
      <c r="N24" s="121">
        <f>SUM(N16:N23)</f>
        <v>0</v>
      </c>
    </row>
    <row r="25" spans="1:14" ht="16.5" thickBot="1" thickTop="1">
      <c r="A25" s="191" t="s">
        <v>31</v>
      </c>
      <c r="B25" s="191"/>
      <c r="C25" s="19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s="9" customFormat="1" ht="16.5" thickBot="1" thickTop="1">
      <c r="A26" s="188" t="s">
        <v>113</v>
      </c>
      <c r="B26" s="189"/>
      <c r="C26" s="189"/>
      <c r="D26" s="189"/>
      <c r="E26" s="189"/>
      <c r="F26" s="189"/>
      <c r="G26" s="189"/>
      <c r="H26" s="190"/>
      <c r="I26" s="40" t="s">
        <v>14</v>
      </c>
      <c r="J26" s="232"/>
      <c r="K26" s="233"/>
      <c r="L26" s="233"/>
      <c r="M26" s="39"/>
      <c r="N26" s="41" t="s">
        <v>14</v>
      </c>
      <c r="P26" s="78"/>
    </row>
    <row r="27" spans="1:16" s="9" customFormat="1" ht="16.5" thickBot="1" thickTop="1">
      <c r="A27" s="24" t="s">
        <v>0</v>
      </c>
      <c r="B27" s="241" t="s">
        <v>91</v>
      </c>
      <c r="C27" s="189"/>
      <c r="D27" s="257"/>
      <c r="E27" s="257"/>
      <c r="F27" s="258"/>
      <c r="G27" s="42" t="s">
        <v>58</v>
      </c>
      <c r="H27" s="42" t="s">
        <v>22</v>
      </c>
      <c r="I27" s="42" t="s">
        <v>58</v>
      </c>
      <c r="J27" s="43" t="s">
        <v>23</v>
      </c>
      <c r="K27" s="43" t="s">
        <v>96</v>
      </c>
      <c r="L27" s="43" t="s">
        <v>24</v>
      </c>
      <c r="M27" s="24" t="s">
        <v>25</v>
      </c>
      <c r="N27" s="42" t="s">
        <v>27</v>
      </c>
      <c r="P27" s="78"/>
    </row>
    <row r="28" spans="1:14" ht="19.5" customHeight="1" thickBot="1" thickTop="1">
      <c r="A28" s="44" t="str">
        <f>F14</f>
        <v> </v>
      </c>
      <c r="B28" s="259"/>
      <c r="C28" s="260"/>
      <c r="D28" s="261"/>
      <c r="E28" s="261"/>
      <c r="F28" s="262"/>
      <c r="G28" s="137"/>
      <c r="H28" s="302">
        <v>0.555</v>
      </c>
      <c r="I28" s="107">
        <f aca="true" t="shared" si="1" ref="I28:I34">G28*H28</f>
        <v>0</v>
      </c>
      <c r="J28" s="140"/>
      <c r="K28" s="140"/>
      <c r="L28" s="140"/>
      <c r="M28" s="141"/>
      <c r="N28" s="122">
        <f aca="true" t="shared" si="2" ref="N28:N34">SUM(I28:M28)</f>
        <v>0</v>
      </c>
    </row>
    <row r="29" spans="1:14" ht="19.5" customHeight="1" thickBot="1">
      <c r="A29" s="45">
        <f>G14</f>
        <v>0</v>
      </c>
      <c r="B29" s="217"/>
      <c r="C29" s="218"/>
      <c r="D29" s="210"/>
      <c r="E29" s="210"/>
      <c r="F29" s="211"/>
      <c r="G29" s="137"/>
      <c r="H29" s="302">
        <v>0.555</v>
      </c>
      <c r="I29" s="108">
        <f t="shared" si="1"/>
        <v>0</v>
      </c>
      <c r="J29" s="134"/>
      <c r="K29" s="134"/>
      <c r="L29" s="134"/>
      <c r="M29" s="142"/>
      <c r="N29" s="122">
        <f t="shared" si="2"/>
        <v>0</v>
      </c>
    </row>
    <row r="30" spans="1:14" ht="19.5" customHeight="1" thickBot="1">
      <c r="A30" s="45">
        <f>H14</f>
        <v>0</v>
      </c>
      <c r="B30" s="217"/>
      <c r="C30" s="218"/>
      <c r="D30" s="210"/>
      <c r="E30" s="210"/>
      <c r="F30" s="211"/>
      <c r="G30" s="138"/>
      <c r="H30" s="302">
        <v>0.555</v>
      </c>
      <c r="I30" s="108">
        <f t="shared" si="1"/>
        <v>0</v>
      </c>
      <c r="J30" s="134"/>
      <c r="K30" s="134"/>
      <c r="L30" s="134"/>
      <c r="M30" s="142"/>
      <c r="N30" s="122">
        <f t="shared" si="2"/>
        <v>0</v>
      </c>
    </row>
    <row r="31" spans="1:14" ht="19.5" customHeight="1" thickBot="1">
      <c r="A31" s="44">
        <f>I14</f>
        <v>0</v>
      </c>
      <c r="B31" s="217"/>
      <c r="C31" s="218"/>
      <c r="D31" s="210"/>
      <c r="E31" s="210"/>
      <c r="F31" s="211"/>
      <c r="G31" s="138"/>
      <c r="H31" s="302">
        <v>0.555</v>
      </c>
      <c r="I31" s="108">
        <f t="shared" si="1"/>
        <v>0</v>
      </c>
      <c r="J31" s="134"/>
      <c r="K31" s="134"/>
      <c r="L31" s="134"/>
      <c r="M31" s="142"/>
      <c r="N31" s="122">
        <f t="shared" si="2"/>
        <v>0</v>
      </c>
    </row>
    <row r="32" spans="1:14" ht="19.5" customHeight="1" thickBot="1">
      <c r="A32" s="45">
        <f>J14</f>
        <v>0</v>
      </c>
      <c r="B32" s="217"/>
      <c r="C32" s="218"/>
      <c r="D32" s="210"/>
      <c r="E32" s="210"/>
      <c r="F32" s="211"/>
      <c r="G32" s="138"/>
      <c r="H32" s="302">
        <v>0.555</v>
      </c>
      <c r="I32" s="108">
        <f t="shared" si="1"/>
        <v>0</v>
      </c>
      <c r="J32" s="134"/>
      <c r="K32" s="134"/>
      <c r="L32" s="134"/>
      <c r="M32" s="142"/>
      <c r="N32" s="122">
        <f t="shared" si="2"/>
        <v>0</v>
      </c>
    </row>
    <row r="33" spans="1:14" ht="19.5" customHeight="1" thickBot="1">
      <c r="A33" s="44">
        <f>K14</f>
        <v>0</v>
      </c>
      <c r="B33" s="217"/>
      <c r="C33" s="218"/>
      <c r="D33" s="210"/>
      <c r="E33" s="210"/>
      <c r="F33" s="211"/>
      <c r="G33" s="138"/>
      <c r="H33" s="302">
        <v>0.555</v>
      </c>
      <c r="I33" s="108">
        <f t="shared" si="1"/>
        <v>0</v>
      </c>
      <c r="J33" s="134"/>
      <c r="K33" s="134"/>
      <c r="L33" s="134"/>
      <c r="M33" s="142"/>
      <c r="N33" s="122">
        <f t="shared" si="2"/>
        <v>0</v>
      </c>
    </row>
    <row r="34" spans="1:14" ht="19.5" customHeight="1" thickBot="1">
      <c r="A34" s="47">
        <f>L14</f>
        <v>0</v>
      </c>
      <c r="B34" s="219"/>
      <c r="C34" s="220"/>
      <c r="D34" s="221"/>
      <c r="E34" s="221"/>
      <c r="F34" s="222"/>
      <c r="G34" s="139"/>
      <c r="H34" s="302">
        <v>0.555</v>
      </c>
      <c r="I34" s="109">
        <f t="shared" si="1"/>
        <v>0</v>
      </c>
      <c r="J34" s="135"/>
      <c r="K34" s="135"/>
      <c r="L34" s="135"/>
      <c r="M34" s="143"/>
      <c r="N34" s="123">
        <f t="shared" si="2"/>
        <v>0</v>
      </c>
    </row>
    <row r="35" spans="1:14" ht="19.5" customHeight="1" thickBot="1" thickTop="1">
      <c r="A35" s="252"/>
      <c r="B35" s="253"/>
      <c r="C35" s="253"/>
      <c r="D35" s="253"/>
      <c r="E35" s="253"/>
      <c r="F35" s="253"/>
      <c r="G35" s="253"/>
      <c r="H35" s="253"/>
      <c r="I35" s="253"/>
      <c r="J35" s="254"/>
      <c r="K35" s="279" t="s">
        <v>21</v>
      </c>
      <c r="L35" s="280"/>
      <c r="M35" s="281"/>
      <c r="N35" s="124">
        <f>SUM(N28:N34)</f>
        <v>0</v>
      </c>
    </row>
    <row r="36" spans="1:14" ht="19.5" customHeight="1" thickBot="1" thickTop="1">
      <c r="A36" s="52"/>
      <c r="B36" s="53"/>
      <c r="C36" s="86" t="s">
        <v>12</v>
      </c>
      <c r="D36" s="53"/>
      <c r="E36" s="53"/>
      <c r="F36" s="51"/>
      <c r="G36" s="51"/>
      <c r="H36" s="51"/>
      <c r="I36" s="51"/>
      <c r="J36" s="51"/>
      <c r="K36" s="59"/>
      <c r="L36" s="117"/>
      <c r="M36" s="117"/>
      <c r="N36" s="83"/>
    </row>
    <row r="37" spans="1:29" s="55" customFormat="1" ht="19.5" customHeight="1" thickBot="1" thickTop="1">
      <c r="A37" s="50"/>
      <c r="B37" s="51"/>
      <c r="C37" s="87" t="s">
        <v>13</v>
      </c>
      <c r="D37" s="48" t="s">
        <v>0</v>
      </c>
      <c r="E37" s="85"/>
      <c r="F37" s="58" t="str">
        <f aca="true" t="shared" si="3" ref="F37:L37">F14</f>
        <v> </v>
      </c>
      <c r="G37" s="58">
        <f t="shared" si="3"/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58">
        <f t="shared" si="3"/>
        <v>0</v>
      </c>
      <c r="L37" s="58">
        <f t="shared" si="3"/>
        <v>0</v>
      </c>
      <c r="M37" s="95"/>
      <c r="N37" s="9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14" ht="19.5" customHeight="1" thickTop="1">
      <c r="A38" s="226" t="s">
        <v>113</v>
      </c>
      <c r="B38" s="227"/>
      <c r="C38" s="56">
        <v>6501</v>
      </c>
      <c r="D38" s="100"/>
      <c r="E38" s="101"/>
      <c r="F38" s="107">
        <f>N28</f>
        <v>0</v>
      </c>
      <c r="G38" s="107">
        <f>N29</f>
        <v>0</v>
      </c>
      <c r="H38" s="107">
        <f>N30</f>
        <v>0</v>
      </c>
      <c r="I38" s="107">
        <f>N31</f>
        <v>0</v>
      </c>
      <c r="J38" s="107">
        <f>N32</f>
        <v>0</v>
      </c>
      <c r="K38" s="107">
        <f>N33</f>
        <v>0</v>
      </c>
      <c r="L38" s="107">
        <f>N34</f>
        <v>0</v>
      </c>
      <c r="M38" s="105"/>
      <c r="N38" s="107">
        <f>SUM(F38:L38)</f>
        <v>0</v>
      </c>
    </row>
    <row r="39" spans="1:14" ht="19.5" customHeight="1" thickBot="1">
      <c r="A39" s="171" t="s">
        <v>9</v>
      </c>
      <c r="B39" s="179"/>
      <c r="C39" s="160"/>
      <c r="D39" s="100"/>
      <c r="E39" s="101"/>
      <c r="F39" s="134"/>
      <c r="G39" s="134"/>
      <c r="H39" s="134"/>
      <c r="I39" s="134"/>
      <c r="J39" s="134"/>
      <c r="K39" s="134"/>
      <c r="L39" s="134"/>
      <c r="M39" s="105"/>
      <c r="N39" s="108">
        <f>SUM(F39:L39)</f>
        <v>0</v>
      </c>
    </row>
    <row r="40" spans="1:14" ht="19.5" customHeight="1" thickBot="1" thickTop="1">
      <c r="A40" s="22" t="s">
        <v>9</v>
      </c>
      <c r="B40" s="23"/>
      <c r="C40" s="160"/>
      <c r="D40" s="102"/>
      <c r="E40" s="103"/>
      <c r="F40" s="135"/>
      <c r="G40" s="135"/>
      <c r="H40" s="135"/>
      <c r="I40" s="135"/>
      <c r="J40" s="135"/>
      <c r="K40" s="135"/>
      <c r="L40" s="135"/>
      <c r="M40" s="106"/>
      <c r="N40" s="108">
        <f>SUM(F40:L40)</f>
        <v>0</v>
      </c>
    </row>
    <row r="41" spans="1:14" ht="19.5" customHeight="1" thickBot="1" thickTop="1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9" t="s">
        <v>33</v>
      </c>
      <c r="L41" s="250"/>
      <c r="M41" s="251"/>
      <c r="N41" s="125">
        <f>SUM(N38:N40)</f>
        <v>0</v>
      </c>
    </row>
    <row r="42" spans="1:14" ht="16.5" thickBot="1" thickTop="1">
      <c r="A42" s="215" t="s">
        <v>30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</row>
    <row r="43" spans="1:14" ht="16.5" thickBot="1" thickTop="1">
      <c r="A43" s="42" t="s">
        <v>0</v>
      </c>
      <c r="B43" s="241" t="s">
        <v>66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42" t="s">
        <v>15</v>
      </c>
    </row>
    <row r="44" spans="1:14" ht="15" thickTop="1">
      <c r="A44" s="46" t="str">
        <f aca="true" t="shared" si="4" ref="A44:A50">A28</f>
        <v> 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144"/>
    </row>
    <row r="45" spans="1:14" ht="14.25">
      <c r="A45" s="45">
        <f t="shared" si="4"/>
        <v>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55"/>
      <c r="N45" s="134"/>
    </row>
    <row r="46" spans="1:14" ht="14.25">
      <c r="A46" s="45">
        <f t="shared" si="4"/>
        <v>0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55"/>
      <c r="N46" s="144"/>
    </row>
    <row r="47" spans="1:14" ht="14.25">
      <c r="A47" s="45">
        <f t="shared" si="4"/>
        <v>0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55"/>
      <c r="N47" s="134"/>
    </row>
    <row r="48" spans="1:14" ht="14.25">
      <c r="A48" s="45">
        <f t="shared" si="4"/>
        <v>0</v>
      </c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55"/>
      <c r="N48" s="134"/>
    </row>
    <row r="49" spans="1:14" ht="14.25">
      <c r="A49" s="45">
        <f t="shared" si="4"/>
        <v>0</v>
      </c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55"/>
      <c r="N49" s="134"/>
    </row>
    <row r="50" spans="1:14" ht="15" thickBot="1">
      <c r="A50" s="47">
        <f t="shared" si="4"/>
        <v>0</v>
      </c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56"/>
      <c r="N50" s="134"/>
    </row>
    <row r="51" spans="1:14" ht="16.5" thickBot="1" thickTop="1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15" t="s">
        <v>35</v>
      </c>
      <c r="L51" s="215"/>
      <c r="M51" s="216"/>
      <c r="N51" s="121">
        <f>SUM(N44:N50)</f>
        <v>0</v>
      </c>
    </row>
    <row r="52" spans="1:14" ht="15.75" thickTop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110"/>
    </row>
    <row r="53" spans="10:14" ht="18">
      <c r="J53" s="13" t="s">
        <v>16</v>
      </c>
      <c r="K53" s="14"/>
      <c r="L53" s="14"/>
      <c r="M53" s="15"/>
      <c r="N53" s="118">
        <f>N24+N41+N51</f>
        <v>0</v>
      </c>
    </row>
    <row r="54" spans="1:14" ht="18">
      <c r="A54" s="267" t="s">
        <v>60</v>
      </c>
      <c r="B54" s="268"/>
      <c r="C54" s="268"/>
      <c r="D54" s="268"/>
      <c r="E54" s="268"/>
      <c r="F54" s="268"/>
      <c r="G54" s="269"/>
      <c r="J54" s="296"/>
      <c r="K54" s="297"/>
      <c r="L54" s="297"/>
      <c r="M54" s="297"/>
      <c r="N54" s="17"/>
    </row>
    <row r="55" spans="1:14" ht="18">
      <c r="A55" s="270" t="s">
        <v>59</v>
      </c>
      <c r="B55" s="271"/>
      <c r="C55" s="271"/>
      <c r="D55" s="271"/>
      <c r="E55" s="271"/>
      <c r="F55" s="271"/>
      <c r="G55" s="272"/>
      <c r="J55" s="12"/>
      <c r="K55" s="12"/>
      <c r="L55" s="12"/>
      <c r="M55" s="12"/>
      <c r="N55" s="17"/>
    </row>
    <row r="56" spans="10:14" ht="18">
      <c r="J56" s="12"/>
      <c r="K56" s="12"/>
      <c r="L56" s="12"/>
      <c r="M56" s="12"/>
      <c r="N56" s="17"/>
    </row>
    <row r="57" spans="9:14" ht="18">
      <c r="I57" s="3"/>
      <c r="J57" s="12"/>
      <c r="K57" s="12"/>
      <c r="L57" s="12"/>
      <c r="M57" s="12"/>
      <c r="N57" s="17"/>
    </row>
    <row r="58" spans="1:14" ht="15.75" thickBot="1">
      <c r="A58" s="247" t="s">
        <v>36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</row>
    <row r="59" spans="1:15" ht="18.75" thickTop="1">
      <c r="A59" s="273" t="s">
        <v>47</v>
      </c>
      <c r="B59" s="274"/>
      <c r="C59" s="63" t="s">
        <v>37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91"/>
      <c r="O59" s="62"/>
    </row>
    <row r="60" spans="1:15" ht="18">
      <c r="A60" s="275"/>
      <c r="B60" s="276"/>
      <c r="C60" s="65" t="s">
        <v>38</v>
      </c>
      <c r="D60" s="66"/>
      <c r="E60" s="235" t="s">
        <v>46</v>
      </c>
      <c r="F60" s="236"/>
      <c r="G60" s="65" t="s">
        <v>39</v>
      </c>
      <c r="H60" s="66"/>
      <c r="I60" s="65" t="s">
        <v>40</v>
      </c>
      <c r="J60" s="66"/>
      <c r="K60" s="66"/>
      <c r="L60" s="65" t="s">
        <v>41</v>
      </c>
      <c r="M60" s="66"/>
      <c r="N60" s="92"/>
      <c r="O60" s="62"/>
    </row>
    <row r="61" spans="1:14" ht="18.75" thickBot="1">
      <c r="A61" s="277"/>
      <c r="B61" s="278"/>
      <c r="C61" s="67" t="s">
        <v>13</v>
      </c>
      <c r="D61" s="68"/>
      <c r="E61" s="237"/>
      <c r="F61" s="237"/>
      <c r="G61" s="67" t="s">
        <v>12</v>
      </c>
      <c r="H61" s="68"/>
      <c r="I61" s="67" t="s">
        <v>42</v>
      </c>
      <c r="J61" s="68"/>
      <c r="K61" s="67" t="s">
        <v>42</v>
      </c>
      <c r="L61" s="68"/>
      <c r="M61" s="67" t="s">
        <v>43</v>
      </c>
      <c r="N61" s="93" t="s">
        <v>15</v>
      </c>
    </row>
    <row r="62" spans="1:15" ht="13.5" thickTop="1">
      <c r="A62" s="88"/>
      <c r="B62" s="8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94"/>
      <c r="O62" s="3"/>
    </row>
    <row r="63" spans="1:15" ht="12.75">
      <c r="A63" s="194" t="s">
        <v>44</v>
      </c>
      <c r="B63" s="195"/>
      <c r="C63" s="173" t="s">
        <v>45</v>
      </c>
      <c r="D63" s="173"/>
      <c r="E63" s="196" t="s">
        <v>44</v>
      </c>
      <c r="F63" s="196"/>
      <c r="G63" s="173" t="s">
        <v>44</v>
      </c>
      <c r="H63" s="173"/>
      <c r="I63" s="149" t="s">
        <v>48</v>
      </c>
      <c r="J63" s="69"/>
      <c r="K63" s="147" t="s">
        <v>49</v>
      </c>
      <c r="L63" s="147"/>
      <c r="M63" s="147" t="s">
        <v>50</v>
      </c>
      <c r="N63" s="150"/>
      <c r="O63" s="3"/>
    </row>
    <row r="64" spans="1:15" ht="12.75">
      <c r="A64" s="194" t="s">
        <v>44</v>
      </c>
      <c r="B64" s="195"/>
      <c r="C64" s="173" t="s">
        <v>45</v>
      </c>
      <c r="D64" s="173"/>
      <c r="E64" s="196" t="s">
        <v>44</v>
      </c>
      <c r="F64" s="196"/>
      <c r="G64" s="173" t="s">
        <v>44</v>
      </c>
      <c r="H64" s="173"/>
      <c r="I64" s="149" t="s">
        <v>48</v>
      </c>
      <c r="J64" s="147"/>
      <c r="K64" s="147" t="s">
        <v>49</v>
      </c>
      <c r="L64" s="147"/>
      <c r="M64" s="147" t="s">
        <v>50</v>
      </c>
      <c r="N64" s="150"/>
      <c r="O64" s="3"/>
    </row>
    <row r="65" spans="1:15" ht="12.75">
      <c r="A65" s="194" t="s">
        <v>44</v>
      </c>
      <c r="B65" s="195"/>
      <c r="C65" s="173" t="s">
        <v>45</v>
      </c>
      <c r="D65" s="173"/>
      <c r="E65" s="238" t="s">
        <v>44</v>
      </c>
      <c r="F65" s="238"/>
      <c r="G65" s="173" t="s">
        <v>44</v>
      </c>
      <c r="H65" s="173"/>
      <c r="I65" s="149" t="s">
        <v>48</v>
      </c>
      <c r="J65" s="147"/>
      <c r="K65" s="147" t="s">
        <v>49</v>
      </c>
      <c r="L65" s="147"/>
      <c r="M65" s="147" t="s">
        <v>50</v>
      </c>
      <c r="N65" s="150"/>
      <c r="O65" s="3"/>
    </row>
    <row r="66" spans="1:15" ht="12.75">
      <c r="A66" s="194" t="s">
        <v>44</v>
      </c>
      <c r="B66" s="195"/>
      <c r="C66" s="173" t="s">
        <v>45</v>
      </c>
      <c r="D66" s="173"/>
      <c r="E66" s="238" t="s">
        <v>44</v>
      </c>
      <c r="F66" s="238"/>
      <c r="G66" s="173" t="s">
        <v>44</v>
      </c>
      <c r="H66" s="173"/>
      <c r="I66" s="149" t="s">
        <v>48</v>
      </c>
      <c r="J66" s="147"/>
      <c r="K66" s="147" t="s">
        <v>49</v>
      </c>
      <c r="L66" s="147"/>
      <c r="M66" s="147" t="s">
        <v>50</v>
      </c>
      <c r="N66" s="150"/>
      <c r="O66" s="3"/>
    </row>
    <row r="67" spans="1:15" ht="12.75">
      <c r="A67" s="194" t="s">
        <v>44</v>
      </c>
      <c r="B67" s="195"/>
      <c r="C67" s="173" t="s">
        <v>45</v>
      </c>
      <c r="D67" s="173"/>
      <c r="E67" s="238" t="s">
        <v>44</v>
      </c>
      <c r="F67" s="238"/>
      <c r="G67" s="173" t="s">
        <v>44</v>
      </c>
      <c r="H67" s="173"/>
      <c r="I67" s="149" t="s">
        <v>48</v>
      </c>
      <c r="J67" s="147"/>
      <c r="K67" s="147" t="s">
        <v>49</v>
      </c>
      <c r="L67" s="147"/>
      <c r="M67" s="147" t="s">
        <v>50</v>
      </c>
      <c r="N67" s="150"/>
      <c r="O67" s="3"/>
    </row>
    <row r="68" spans="1:15" ht="12.75">
      <c r="A68" s="194" t="s">
        <v>44</v>
      </c>
      <c r="B68" s="195"/>
      <c r="C68" s="173" t="s">
        <v>45</v>
      </c>
      <c r="D68" s="173"/>
      <c r="E68" s="238" t="s">
        <v>44</v>
      </c>
      <c r="F68" s="238"/>
      <c r="G68" s="173" t="s">
        <v>44</v>
      </c>
      <c r="H68" s="173"/>
      <c r="I68" s="149" t="s">
        <v>48</v>
      </c>
      <c r="J68" s="147"/>
      <c r="K68" s="147" t="s">
        <v>49</v>
      </c>
      <c r="L68" s="147"/>
      <c r="M68" s="147" t="s">
        <v>50</v>
      </c>
      <c r="N68" s="150"/>
      <c r="O68" s="3"/>
    </row>
    <row r="69" spans="1:15" ht="12.75">
      <c r="A69" s="194"/>
      <c r="B69" s="195"/>
      <c r="C69" s="149"/>
      <c r="D69" s="149"/>
      <c r="E69" s="238"/>
      <c r="F69" s="238"/>
      <c r="G69" s="149"/>
      <c r="H69" s="149"/>
      <c r="I69" s="149"/>
      <c r="J69" s="147"/>
      <c r="K69" s="147"/>
      <c r="L69" s="151"/>
      <c r="M69" s="147"/>
      <c r="N69" s="152"/>
      <c r="O69" s="3"/>
    </row>
    <row r="70" spans="1:15" ht="13.5" thickBot="1">
      <c r="A70" s="153"/>
      <c r="B70" s="154"/>
      <c r="C70" s="154"/>
      <c r="D70" s="154"/>
      <c r="E70" s="155"/>
      <c r="F70" s="155"/>
      <c r="G70" s="154"/>
      <c r="H70" s="154"/>
      <c r="I70" s="154"/>
      <c r="J70" s="154"/>
      <c r="K70" s="154"/>
      <c r="L70" s="154"/>
      <c r="M70" s="154" t="s">
        <v>57</v>
      </c>
      <c r="N70" s="156">
        <f>SUM(N63:N68)</f>
        <v>0</v>
      </c>
      <c r="O70" s="3"/>
    </row>
    <row r="71" spans="1:14" ht="13.5" thickTop="1">
      <c r="A71" s="157"/>
      <c r="B71" s="157"/>
      <c r="C71" s="157"/>
      <c r="D71" s="157"/>
      <c r="E71" s="157"/>
      <c r="F71" s="157"/>
      <c r="G71" s="158"/>
      <c r="H71" s="158"/>
      <c r="I71" s="158"/>
      <c r="J71" s="158"/>
      <c r="K71" s="158"/>
      <c r="L71" s="158"/>
      <c r="M71" s="158"/>
      <c r="N71" s="158"/>
    </row>
    <row r="73" spans="1:1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thickTop="1">
      <c r="A74" s="5"/>
      <c r="B74" s="10"/>
      <c r="C74" s="10"/>
      <c r="D74" s="3"/>
      <c r="E74" s="3"/>
      <c r="F74" s="3"/>
      <c r="G74" s="3"/>
      <c r="H74" s="3"/>
      <c r="I74" s="3"/>
      <c r="J74" s="12"/>
      <c r="K74" s="12"/>
      <c r="L74" s="12"/>
      <c r="M74" s="12"/>
      <c r="N74" s="16"/>
    </row>
    <row r="75" spans="1:14" ht="18.75" thickBot="1">
      <c r="A75" s="207">
        <f>B7</f>
        <v>0</v>
      </c>
      <c r="B75" s="208"/>
      <c r="C75" s="208"/>
      <c r="D75" s="60"/>
      <c r="E75" s="60"/>
      <c r="F75" s="60"/>
      <c r="G75" s="3"/>
      <c r="H75" s="60"/>
      <c r="I75" s="199"/>
      <c r="J75" s="199"/>
      <c r="K75" s="199"/>
      <c r="L75" s="199"/>
      <c r="M75" s="12"/>
      <c r="N75" s="16"/>
    </row>
    <row r="76" spans="1:14" ht="18">
      <c r="A76" s="263" t="s">
        <v>65</v>
      </c>
      <c r="B76" s="264"/>
      <c r="C76" s="264"/>
      <c r="D76" s="60"/>
      <c r="E76" s="60"/>
      <c r="F76" s="60"/>
      <c r="G76" s="3"/>
      <c r="H76" s="49"/>
      <c r="I76" s="201" t="s">
        <v>28</v>
      </c>
      <c r="J76" s="198"/>
      <c r="K76" s="198"/>
      <c r="L76" s="198"/>
      <c r="M76" s="12"/>
      <c r="N76" s="16"/>
    </row>
    <row r="77" spans="1:14" ht="12.75">
      <c r="A77" s="74"/>
      <c r="B77" s="60"/>
      <c r="C77" s="60"/>
      <c r="D77" s="60"/>
      <c r="E77" s="60"/>
      <c r="F77" s="60"/>
      <c r="G77" s="3"/>
      <c r="I77" s="158"/>
      <c r="J77" s="157"/>
      <c r="K77" s="157"/>
      <c r="L77" s="157"/>
      <c r="M77" s="3"/>
      <c r="N77" s="8"/>
    </row>
    <row r="78" spans="1:14" ht="13.5" thickBot="1">
      <c r="A78" s="203"/>
      <c r="B78" s="199"/>
      <c r="C78" s="199"/>
      <c r="D78" s="60"/>
      <c r="E78" s="60"/>
      <c r="F78" s="202"/>
      <c r="G78" s="199"/>
      <c r="H78" s="60"/>
      <c r="I78" s="199"/>
      <c r="J78" s="199"/>
      <c r="K78" s="199"/>
      <c r="L78" s="199"/>
      <c r="M78" s="60"/>
      <c r="N78" s="71"/>
    </row>
    <row r="79" spans="1:14" ht="12.75">
      <c r="A79" s="204" t="s">
        <v>67</v>
      </c>
      <c r="B79" s="205"/>
      <c r="C79" s="205"/>
      <c r="D79" s="75"/>
      <c r="F79" s="197" t="s">
        <v>0</v>
      </c>
      <c r="G79" s="198"/>
      <c r="I79" s="197" t="s">
        <v>29</v>
      </c>
      <c r="J79" s="198"/>
      <c r="K79" s="198"/>
      <c r="L79" s="198"/>
      <c r="M79" s="73"/>
      <c r="N79" s="72" t="s">
        <v>0</v>
      </c>
    </row>
    <row r="80" spans="1:14" ht="13.5" thickBo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/>
    </row>
    <row r="81" ht="13.5" thickTop="1"/>
  </sheetData>
  <sheetProtection password="DEED" sheet="1" objects="1" scenarios="1"/>
  <protectedRanges>
    <protectedRange sqref="C16:C20 C38" name="Range2"/>
  </protectedRanges>
  <mergeCells count="92">
    <mergeCell ref="I9:K9"/>
    <mergeCell ref="C11:N11"/>
    <mergeCell ref="M9:N9"/>
    <mergeCell ref="B9:F9"/>
    <mergeCell ref="B7:F7"/>
    <mergeCell ref="H7:K7"/>
    <mergeCell ref="A2:K2"/>
    <mergeCell ref="A3:K3"/>
    <mergeCell ref="G63:H63"/>
    <mergeCell ref="G64:H64"/>
    <mergeCell ref="G65:H65"/>
    <mergeCell ref="A63:B63"/>
    <mergeCell ref="E60:F61"/>
    <mergeCell ref="E63:F63"/>
    <mergeCell ref="A64:B64"/>
    <mergeCell ref="E64:F64"/>
    <mergeCell ref="C63:D63"/>
    <mergeCell ref="C64:D64"/>
    <mergeCell ref="A58:N58"/>
    <mergeCell ref="A59:B61"/>
    <mergeCell ref="B49:M49"/>
    <mergeCell ref="B50:M50"/>
    <mergeCell ref="G66:H66"/>
    <mergeCell ref="A65:B65"/>
    <mergeCell ref="E65:F65"/>
    <mergeCell ref="A66:B66"/>
    <mergeCell ref="E66:F66"/>
    <mergeCell ref="C65:D65"/>
    <mergeCell ref="C66:D66"/>
    <mergeCell ref="A69:B69"/>
    <mergeCell ref="E69:F69"/>
    <mergeCell ref="I79:L79"/>
    <mergeCell ref="I78:L78"/>
    <mergeCell ref="I75:L75"/>
    <mergeCell ref="I76:L76"/>
    <mergeCell ref="F79:G79"/>
    <mergeCell ref="F78:G78"/>
    <mergeCell ref="A78:C78"/>
    <mergeCell ref="A79:C79"/>
    <mergeCell ref="A67:B67"/>
    <mergeCell ref="E67:F67"/>
    <mergeCell ref="A68:B68"/>
    <mergeCell ref="E68:F68"/>
    <mergeCell ref="C67:D67"/>
    <mergeCell ref="C68:D68"/>
    <mergeCell ref="B45:M45"/>
    <mergeCell ref="B46:M46"/>
    <mergeCell ref="B47:M47"/>
    <mergeCell ref="B48:M48"/>
    <mergeCell ref="A51:J51"/>
    <mergeCell ref="K51:M51"/>
    <mergeCell ref="N13:N14"/>
    <mergeCell ref="D13:E13"/>
    <mergeCell ref="A24:J24"/>
    <mergeCell ref="A23:B23"/>
    <mergeCell ref="A16:B16"/>
    <mergeCell ref="A19:B19"/>
    <mergeCell ref="A20:B20"/>
    <mergeCell ref="A21:B21"/>
    <mergeCell ref="A13:B14"/>
    <mergeCell ref="K24:M24"/>
    <mergeCell ref="A17:B17"/>
    <mergeCell ref="A18:B18"/>
    <mergeCell ref="A22:B22"/>
    <mergeCell ref="K41:M41"/>
    <mergeCell ref="B43:M43"/>
    <mergeCell ref="B34:F34"/>
    <mergeCell ref="B27:F27"/>
    <mergeCell ref="B28:F28"/>
    <mergeCell ref="B29:F29"/>
    <mergeCell ref="A41:J41"/>
    <mergeCell ref="B32:F32"/>
    <mergeCell ref="B30:F30"/>
    <mergeCell ref="A26:H26"/>
    <mergeCell ref="A25:C25"/>
    <mergeCell ref="B33:F33"/>
    <mergeCell ref="L1:N3"/>
    <mergeCell ref="A75:C75"/>
    <mergeCell ref="A76:C76"/>
    <mergeCell ref="G67:H67"/>
    <mergeCell ref="G68:H68"/>
    <mergeCell ref="A54:G54"/>
    <mergeCell ref="A55:G55"/>
    <mergeCell ref="J54:M54"/>
    <mergeCell ref="K35:M35"/>
    <mergeCell ref="B44:M44"/>
    <mergeCell ref="J26:L26"/>
    <mergeCell ref="A42:N42"/>
    <mergeCell ref="A39:B39"/>
    <mergeCell ref="A38:B38"/>
    <mergeCell ref="A35:J35"/>
    <mergeCell ref="B31:F31"/>
  </mergeCells>
  <printOptions horizontalCentered="1"/>
  <pageMargins left="0.25" right="0" top="0.25" bottom="0.25" header="0.5" footer="0.5"/>
  <pageSetup fitToHeight="1" fitToWidth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zoomScale="75" zoomScaleNormal="75" zoomScalePageLayoutView="0" workbookViewId="0" topLeftCell="A1">
      <selection activeCell="H28" sqref="H28:H34"/>
    </sheetView>
  </sheetViews>
  <sheetFormatPr defaultColWidth="9.140625" defaultRowHeight="12.75"/>
  <cols>
    <col min="1" max="1" width="11.140625" style="1" customWidth="1"/>
    <col min="2" max="2" width="16.28125" style="1" customWidth="1"/>
    <col min="3" max="3" width="8.7109375" style="1" customWidth="1"/>
    <col min="4" max="4" width="5.7109375" style="1" customWidth="1"/>
    <col min="5" max="5" width="6.421875" style="1" customWidth="1"/>
    <col min="6" max="11" width="11.57421875" style="1" customWidth="1"/>
    <col min="12" max="12" width="11.7109375" style="1" customWidth="1"/>
    <col min="13" max="13" width="10.28125" style="1" bestFit="1" customWidth="1"/>
    <col min="14" max="14" width="18.421875" style="1" customWidth="1"/>
    <col min="15" max="15" width="9.140625" style="1" customWidth="1"/>
    <col min="16" max="16" width="9.140625" style="3" customWidth="1"/>
    <col min="17" max="16384" width="9.140625" style="1" customWidth="1"/>
  </cols>
  <sheetData>
    <row r="1" spans="12:15" ht="12.75">
      <c r="L1" s="283" t="s">
        <v>93</v>
      </c>
      <c r="M1" s="284"/>
      <c r="N1" s="285"/>
      <c r="O1" s="3"/>
    </row>
    <row r="2" spans="1:16" s="9" customFormat="1" ht="20.25">
      <c r="A2" s="175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286"/>
      <c r="M2" s="301"/>
      <c r="N2" s="288"/>
      <c r="O2" s="78"/>
      <c r="P2" s="78"/>
    </row>
    <row r="3" spans="1:16" s="9" customFormat="1" ht="18.75" thickBot="1">
      <c r="A3" s="177" t="s">
        <v>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289"/>
      <c r="M3" s="290"/>
      <c r="N3" s="291"/>
      <c r="O3" s="78"/>
      <c r="P3" s="78"/>
    </row>
    <row r="4" spans="12:16" s="9" customFormat="1" ht="18">
      <c r="L4" s="62"/>
      <c r="M4" s="129"/>
      <c r="N4" s="130"/>
      <c r="O4" s="78"/>
      <c r="P4" s="78"/>
    </row>
    <row r="5" spans="12:16" s="9" customFormat="1" ht="18">
      <c r="L5" s="62"/>
      <c r="M5" s="129"/>
      <c r="N5" s="130"/>
      <c r="O5" s="78"/>
      <c r="P5" s="78"/>
    </row>
    <row r="6" spans="1:16" s="9" customFormat="1" ht="18">
      <c r="A6" s="2"/>
      <c r="B6" s="2"/>
      <c r="C6" s="2"/>
      <c r="D6" s="2"/>
      <c r="E6" s="2"/>
      <c r="F6" s="18"/>
      <c r="G6" s="82"/>
      <c r="H6" s="18"/>
      <c r="I6" s="11"/>
      <c r="J6" s="81"/>
      <c r="K6" s="18"/>
      <c r="L6" s="62"/>
      <c r="M6" s="18"/>
      <c r="N6" s="18"/>
      <c r="O6" s="78"/>
      <c r="P6" s="78"/>
    </row>
    <row r="7" spans="1:16" s="9" customFormat="1" ht="15">
      <c r="A7" s="2" t="s">
        <v>1</v>
      </c>
      <c r="B7" s="282">
        <f>'TEV (week 2)'!B7:F7</f>
        <v>0</v>
      </c>
      <c r="C7" s="299"/>
      <c r="D7" s="299"/>
      <c r="E7" s="299"/>
      <c r="F7" s="299"/>
      <c r="G7" s="2" t="s">
        <v>2</v>
      </c>
      <c r="H7" s="282">
        <f>'TEV (week 2)'!H7:K7</f>
        <v>0</v>
      </c>
      <c r="I7" s="299"/>
      <c r="J7" s="299"/>
      <c r="K7" s="299"/>
      <c r="P7" s="78"/>
    </row>
    <row r="8" spans="2:16" s="9" customFormat="1" ht="15">
      <c r="B8" s="18"/>
      <c r="C8" s="18"/>
      <c r="D8" s="18"/>
      <c r="E8" s="18"/>
      <c r="F8" s="18"/>
      <c r="H8" s="18"/>
      <c r="I8" s="18"/>
      <c r="J8" s="18"/>
      <c r="K8" s="11"/>
      <c r="L8" s="18"/>
      <c r="M8" s="18"/>
      <c r="N8" s="2"/>
      <c r="P8" s="78"/>
    </row>
    <row r="9" spans="1:16" s="9" customFormat="1" ht="15">
      <c r="A9" s="2" t="s">
        <v>56</v>
      </c>
      <c r="B9" s="282">
        <f>'TEV (week 2)'!B9:F9</f>
        <v>0</v>
      </c>
      <c r="C9" s="299"/>
      <c r="D9" s="300"/>
      <c r="E9" s="300"/>
      <c r="F9" s="300"/>
      <c r="G9" s="18"/>
      <c r="H9" s="57" t="s">
        <v>68</v>
      </c>
      <c r="I9" s="292">
        <f>'TEV (week 2)'!I9:K9</f>
        <v>0</v>
      </c>
      <c r="J9" s="293"/>
      <c r="K9" s="293"/>
      <c r="L9" s="57"/>
      <c r="M9" s="182"/>
      <c r="N9" s="182"/>
      <c r="P9" s="78"/>
    </row>
    <row r="10" spans="1:16" s="9" customFormat="1" ht="15">
      <c r="A10" s="2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  <c r="P10" s="78"/>
    </row>
    <row r="11" spans="1:16" s="9" customFormat="1" ht="15">
      <c r="A11" s="2" t="s">
        <v>3</v>
      </c>
      <c r="B11" s="2"/>
      <c r="C11" s="298">
        <f>'TEV (week 1)'!C11:N11</f>
        <v>0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P11" s="78"/>
    </row>
    <row r="12" spans="1:16" s="9" customFormat="1" ht="15.75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P12" s="78"/>
    </row>
    <row r="13" spans="1:14" ht="15.75" thickTop="1">
      <c r="A13" s="228" t="s">
        <v>32</v>
      </c>
      <c r="B13" s="229"/>
      <c r="C13" s="20" t="s">
        <v>12</v>
      </c>
      <c r="D13" s="166"/>
      <c r="E13" s="167"/>
      <c r="F13" s="21" t="s">
        <v>104</v>
      </c>
      <c r="G13" s="21" t="s">
        <v>105</v>
      </c>
      <c r="H13" s="21" t="s">
        <v>106</v>
      </c>
      <c r="I13" s="21" t="s">
        <v>107</v>
      </c>
      <c r="J13" s="21" t="s">
        <v>108</v>
      </c>
      <c r="K13" s="21" t="s">
        <v>109</v>
      </c>
      <c r="L13" s="21" t="s">
        <v>110</v>
      </c>
      <c r="M13" s="104"/>
      <c r="N13" s="192" t="s">
        <v>14</v>
      </c>
    </row>
    <row r="14" spans="1:14" ht="15.75" thickBot="1">
      <c r="A14" s="230"/>
      <c r="B14" s="231"/>
      <c r="C14" s="24" t="s">
        <v>13</v>
      </c>
      <c r="D14" s="24" t="s">
        <v>26</v>
      </c>
      <c r="E14" s="25"/>
      <c r="F14" s="132"/>
      <c r="G14" s="132"/>
      <c r="H14" s="133"/>
      <c r="I14" s="133"/>
      <c r="J14" s="132"/>
      <c r="K14" s="132"/>
      <c r="L14" s="133"/>
      <c r="M14" s="105"/>
      <c r="N14" s="193"/>
    </row>
    <row r="15" spans="1:14" ht="3.75" customHeight="1" thickTop="1">
      <c r="A15" s="26"/>
      <c r="B15" s="27"/>
      <c r="C15" s="28"/>
      <c r="D15" s="29"/>
      <c r="E15" s="30"/>
      <c r="F15" s="31"/>
      <c r="G15" s="32"/>
      <c r="H15" s="33"/>
      <c r="I15" s="33"/>
      <c r="J15" s="32"/>
      <c r="K15" s="33"/>
      <c r="L15" s="33"/>
      <c r="M15" s="105"/>
      <c r="N15" s="33"/>
    </row>
    <row r="16" spans="1:14" ht="19.5" customHeight="1">
      <c r="A16" s="226" t="s">
        <v>4</v>
      </c>
      <c r="B16" s="227"/>
      <c r="C16" s="34">
        <v>6303</v>
      </c>
      <c r="D16" s="98"/>
      <c r="E16" s="99"/>
      <c r="F16" s="134"/>
      <c r="G16" s="134"/>
      <c r="H16" s="134"/>
      <c r="I16" s="134"/>
      <c r="J16" s="134"/>
      <c r="K16" s="134"/>
      <c r="L16" s="134"/>
      <c r="M16" s="105"/>
      <c r="N16" s="120">
        <f aca="true" t="shared" si="0" ref="N16:N22">SUM(F16:L16)</f>
        <v>0</v>
      </c>
    </row>
    <row r="17" spans="1:14" ht="19.5" customHeight="1">
      <c r="A17" s="184" t="s">
        <v>5</v>
      </c>
      <c r="B17" s="185"/>
      <c r="C17" s="35">
        <v>6502</v>
      </c>
      <c r="D17" s="100"/>
      <c r="E17" s="101"/>
      <c r="F17" s="134"/>
      <c r="G17" s="134"/>
      <c r="H17" s="134"/>
      <c r="I17" s="134"/>
      <c r="J17" s="134"/>
      <c r="K17" s="134"/>
      <c r="L17" s="134"/>
      <c r="M17" s="105"/>
      <c r="N17" s="108">
        <f t="shared" si="0"/>
        <v>0</v>
      </c>
    </row>
    <row r="18" spans="1:14" ht="19.5" customHeight="1">
      <c r="A18" s="184" t="s">
        <v>6</v>
      </c>
      <c r="B18" s="185"/>
      <c r="C18" s="34">
        <v>6503</v>
      </c>
      <c r="D18" s="100"/>
      <c r="E18" s="101"/>
      <c r="F18" s="134"/>
      <c r="G18" s="134"/>
      <c r="H18" s="134"/>
      <c r="I18" s="134"/>
      <c r="J18" s="134"/>
      <c r="K18" s="134"/>
      <c r="L18" s="134"/>
      <c r="M18" s="105"/>
      <c r="N18" s="120">
        <f t="shared" si="0"/>
        <v>0</v>
      </c>
    </row>
    <row r="19" spans="1:14" ht="19.5" customHeight="1">
      <c r="A19" s="184" t="s">
        <v>8</v>
      </c>
      <c r="B19" s="185"/>
      <c r="C19" s="35">
        <v>6504</v>
      </c>
      <c r="D19" s="100"/>
      <c r="E19" s="101"/>
      <c r="F19" s="134"/>
      <c r="G19" s="134"/>
      <c r="H19" s="134"/>
      <c r="I19" s="134"/>
      <c r="J19" s="134"/>
      <c r="K19" s="134"/>
      <c r="L19" s="134"/>
      <c r="M19" s="105"/>
      <c r="N19" s="108">
        <f t="shared" si="0"/>
        <v>0</v>
      </c>
    </row>
    <row r="20" spans="1:14" ht="19.5" customHeight="1">
      <c r="A20" s="184" t="s">
        <v>10</v>
      </c>
      <c r="B20" s="185"/>
      <c r="C20" s="35">
        <v>6701</v>
      </c>
      <c r="D20" s="100"/>
      <c r="E20" s="101"/>
      <c r="F20" s="134"/>
      <c r="G20" s="134"/>
      <c r="H20" s="134"/>
      <c r="I20" s="134"/>
      <c r="J20" s="134"/>
      <c r="K20" s="134"/>
      <c r="L20" s="134"/>
      <c r="M20" s="105"/>
      <c r="N20" s="108">
        <f t="shared" si="0"/>
        <v>0</v>
      </c>
    </row>
    <row r="21" spans="1:14" ht="19.5" customHeight="1">
      <c r="A21" s="186" t="s">
        <v>11</v>
      </c>
      <c r="B21" s="187"/>
      <c r="C21" s="163"/>
      <c r="D21" s="100"/>
      <c r="E21" s="101"/>
      <c r="F21" s="134"/>
      <c r="G21" s="134"/>
      <c r="H21" s="134"/>
      <c r="I21" s="134"/>
      <c r="J21" s="134"/>
      <c r="K21" s="134"/>
      <c r="L21" s="134"/>
      <c r="M21" s="105"/>
      <c r="N21" s="108">
        <f t="shared" si="0"/>
        <v>0</v>
      </c>
    </row>
    <row r="22" spans="1:14" ht="19.5" customHeight="1">
      <c r="A22" s="186" t="s">
        <v>11</v>
      </c>
      <c r="B22" s="187"/>
      <c r="C22" s="164"/>
      <c r="D22" s="100"/>
      <c r="E22" s="101"/>
      <c r="F22" s="161"/>
      <c r="G22" s="161"/>
      <c r="H22" s="161"/>
      <c r="I22" s="161"/>
      <c r="J22" s="162"/>
      <c r="K22" s="161"/>
      <c r="L22" s="161"/>
      <c r="M22" s="105"/>
      <c r="N22" s="120">
        <f t="shared" si="0"/>
        <v>0</v>
      </c>
    </row>
    <row r="23" spans="1:14" ht="19.5" customHeight="1" thickBot="1">
      <c r="A23" s="171" t="s">
        <v>11</v>
      </c>
      <c r="B23" s="172"/>
      <c r="C23" s="165"/>
      <c r="D23" s="102"/>
      <c r="E23" s="103"/>
      <c r="F23" s="135"/>
      <c r="G23" s="135"/>
      <c r="H23" s="135"/>
      <c r="I23" s="135"/>
      <c r="J23" s="136"/>
      <c r="K23" s="135"/>
      <c r="L23" s="135"/>
      <c r="M23" s="106"/>
      <c r="N23" s="108">
        <f>SUM(F23:L23)</f>
        <v>0</v>
      </c>
    </row>
    <row r="24" spans="1:14" ht="19.5" customHeight="1" thickBot="1" thickTop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223" t="s">
        <v>34</v>
      </c>
      <c r="L24" s="224"/>
      <c r="M24" s="225"/>
      <c r="N24" s="121">
        <f>SUM(N16:N23)</f>
        <v>0</v>
      </c>
    </row>
    <row r="25" spans="1:14" ht="16.5" thickBot="1" thickTop="1">
      <c r="A25" s="191" t="s">
        <v>31</v>
      </c>
      <c r="B25" s="191"/>
      <c r="C25" s="19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s="9" customFormat="1" ht="16.5" thickBot="1" thickTop="1">
      <c r="A26" s="188" t="s">
        <v>113</v>
      </c>
      <c r="B26" s="189"/>
      <c r="C26" s="189"/>
      <c r="D26" s="189"/>
      <c r="E26" s="189"/>
      <c r="F26" s="189"/>
      <c r="G26" s="189"/>
      <c r="H26" s="190"/>
      <c r="I26" s="40" t="s">
        <v>14</v>
      </c>
      <c r="J26" s="232"/>
      <c r="K26" s="233"/>
      <c r="L26" s="233"/>
      <c r="M26" s="39"/>
      <c r="N26" s="41" t="s">
        <v>14</v>
      </c>
      <c r="P26" s="78"/>
    </row>
    <row r="27" spans="1:16" s="9" customFormat="1" ht="16.5" thickBot="1" thickTop="1">
      <c r="A27" s="24" t="s">
        <v>0</v>
      </c>
      <c r="B27" s="241" t="s">
        <v>91</v>
      </c>
      <c r="C27" s="189"/>
      <c r="D27" s="257"/>
      <c r="E27" s="257"/>
      <c r="F27" s="258"/>
      <c r="G27" s="42" t="s">
        <v>58</v>
      </c>
      <c r="H27" s="42" t="s">
        <v>22</v>
      </c>
      <c r="I27" s="42" t="s">
        <v>58</v>
      </c>
      <c r="J27" s="43" t="s">
        <v>23</v>
      </c>
      <c r="K27" s="43" t="s">
        <v>96</v>
      </c>
      <c r="L27" s="43" t="s">
        <v>24</v>
      </c>
      <c r="M27" s="24" t="s">
        <v>25</v>
      </c>
      <c r="N27" s="42" t="s">
        <v>27</v>
      </c>
      <c r="P27" s="78"/>
    </row>
    <row r="28" spans="1:14" ht="19.5" customHeight="1" thickBot="1" thickTop="1">
      <c r="A28" s="44">
        <f>F14</f>
        <v>0</v>
      </c>
      <c r="B28" s="259"/>
      <c r="C28" s="260"/>
      <c r="D28" s="261"/>
      <c r="E28" s="261"/>
      <c r="F28" s="262"/>
      <c r="G28" s="138"/>
      <c r="H28" s="302">
        <v>0.555</v>
      </c>
      <c r="I28" s="107">
        <f aca="true" t="shared" si="1" ref="I28:I34">G28*H28</f>
        <v>0</v>
      </c>
      <c r="J28" s="140"/>
      <c r="K28" s="140"/>
      <c r="L28" s="140"/>
      <c r="M28" s="141"/>
      <c r="N28" s="122">
        <f aca="true" t="shared" si="2" ref="N28:N34">SUM(I28:M28)</f>
        <v>0</v>
      </c>
    </row>
    <row r="29" spans="1:14" ht="19.5" customHeight="1" thickBot="1">
      <c r="A29" s="45">
        <f>G14</f>
        <v>0</v>
      </c>
      <c r="B29" s="217"/>
      <c r="C29" s="218"/>
      <c r="D29" s="210"/>
      <c r="E29" s="210"/>
      <c r="F29" s="211"/>
      <c r="G29" s="138"/>
      <c r="H29" s="302">
        <v>0.555</v>
      </c>
      <c r="I29" s="108">
        <f t="shared" si="1"/>
        <v>0</v>
      </c>
      <c r="J29" s="134"/>
      <c r="K29" s="134"/>
      <c r="L29" s="134"/>
      <c r="M29" s="142"/>
      <c r="N29" s="122">
        <f t="shared" si="2"/>
        <v>0</v>
      </c>
    </row>
    <row r="30" spans="1:14" ht="19.5" customHeight="1" thickBot="1">
      <c r="A30" s="45">
        <f>H14</f>
        <v>0</v>
      </c>
      <c r="B30" s="217"/>
      <c r="C30" s="218"/>
      <c r="D30" s="210"/>
      <c r="E30" s="210"/>
      <c r="F30" s="211"/>
      <c r="G30" s="138"/>
      <c r="H30" s="302">
        <v>0.555</v>
      </c>
      <c r="I30" s="108">
        <f t="shared" si="1"/>
        <v>0</v>
      </c>
      <c r="J30" s="134"/>
      <c r="K30" s="134"/>
      <c r="L30" s="134"/>
      <c r="M30" s="142"/>
      <c r="N30" s="122">
        <f t="shared" si="2"/>
        <v>0</v>
      </c>
    </row>
    <row r="31" spans="1:14" ht="19.5" customHeight="1" thickBot="1">
      <c r="A31" s="44">
        <f>I14</f>
        <v>0</v>
      </c>
      <c r="B31" s="217"/>
      <c r="C31" s="218"/>
      <c r="D31" s="210"/>
      <c r="E31" s="210"/>
      <c r="F31" s="211"/>
      <c r="G31" s="138"/>
      <c r="H31" s="302">
        <v>0.555</v>
      </c>
      <c r="I31" s="108">
        <f t="shared" si="1"/>
        <v>0</v>
      </c>
      <c r="J31" s="134"/>
      <c r="K31" s="134"/>
      <c r="L31" s="134"/>
      <c r="M31" s="142"/>
      <c r="N31" s="122">
        <f t="shared" si="2"/>
        <v>0</v>
      </c>
    </row>
    <row r="32" spans="1:14" ht="19.5" customHeight="1" thickBot="1">
      <c r="A32" s="45">
        <f>J14</f>
        <v>0</v>
      </c>
      <c r="B32" s="217"/>
      <c r="C32" s="218"/>
      <c r="D32" s="210"/>
      <c r="E32" s="210"/>
      <c r="F32" s="211"/>
      <c r="G32" s="138"/>
      <c r="H32" s="302">
        <v>0.555</v>
      </c>
      <c r="I32" s="108">
        <f t="shared" si="1"/>
        <v>0</v>
      </c>
      <c r="J32" s="134"/>
      <c r="K32" s="134"/>
      <c r="L32" s="134"/>
      <c r="M32" s="142"/>
      <c r="N32" s="122">
        <f t="shared" si="2"/>
        <v>0</v>
      </c>
    </row>
    <row r="33" spans="1:14" ht="19.5" customHeight="1" thickBot="1">
      <c r="A33" s="44">
        <f>K14</f>
        <v>0</v>
      </c>
      <c r="B33" s="217"/>
      <c r="C33" s="218"/>
      <c r="D33" s="210"/>
      <c r="E33" s="210"/>
      <c r="F33" s="211"/>
      <c r="G33" s="138"/>
      <c r="H33" s="302">
        <v>0.555</v>
      </c>
      <c r="I33" s="108">
        <f t="shared" si="1"/>
        <v>0</v>
      </c>
      <c r="J33" s="134"/>
      <c r="K33" s="134"/>
      <c r="L33" s="134"/>
      <c r="M33" s="142"/>
      <c r="N33" s="122">
        <f t="shared" si="2"/>
        <v>0</v>
      </c>
    </row>
    <row r="34" spans="1:14" ht="19.5" customHeight="1" thickBot="1">
      <c r="A34" s="47">
        <f>L14</f>
        <v>0</v>
      </c>
      <c r="B34" s="219"/>
      <c r="C34" s="220"/>
      <c r="D34" s="221"/>
      <c r="E34" s="221"/>
      <c r="F34" s="222"/>
      <c r="G34" s="139"/>
      <c r="H34" s="302">
        <v>0.555</v>
      </c>
      <c r="I34" s="109">
        <f t="shared" si="1"/>
        <v>0</v>
      </c>
      <c r="J34" s="135"/>
      <c r="K34" s="135"/>
      <c r="L34" s="135"/>
      <c r="M34" s="143"/>
      <c r="N34" s="123">
        <f t="shared" si="2"/>
        <v>0</v>
      </c>
    </row>
    <row r="35" spans="1:14" ht="19.5" customHeight="1" thickBot="1" thickTop="1">
      <c r="A35" s="252"/>
      <c r="B35" s="253"/>
      <c r="C35" s="253"/>
      <c r="D35" s="253"/>
      <c r="E35" s="253"/>
      <c r="F35" s="253"/>
      <c r="G35" s="253"/>
      <c r="H35" s="253"/>
      <c r="I35" s="253"/>
      <c r="J35" s="254"/>
      <c r="K35" s="279" t="s">
        <v>21</v>
      </c>
      <c r="L35" s="280"/>
      <c r="M35" s="281"/>
      <c r="N35" s="124">
        <f>SUM(N28:N34)</f>
        <v>0</v>
      </c>
    </row>
    <row r="36" spans="1:14" ht="19.5" customHeight="1" thickBot="1" thickTop="1">
      <c r="A36" s="52"/>
      <c r="B36" s="53"/>
      <c r="C36" s="86" t="s">
        <v>12</v>
      </c>
      <c r="D36" s="53"/>
      <c r="E36" s="53"/>
      <c r="F36" s="51"/>
      <c r="G36" s="51"/>
      <c r="H36" s="51"/>
      <c r="I36" s="51"/>
      <c r="J36" s="51"/>
      <c r="K36" s="59"/>
      <c r="L36" s="117"/>
      <c r="M36" s="117"/>
      <c r="N36" s="83"/>
    </row>
    <row r="37" spans="1:29" s="55" customFormat="1" ht="19.5" customHeight="1" thickBot="1" thickTop="1">
      <c r="A37" s="50"/>
      <c r="B37" s="51"/>
      <c r="C37" s="87" t="s">
        <v>13</v>
      </c>
      <c r="D37" s="48" t="s">
        <v>0</v>
      </c>
      <c r="E37" s="85"/>
      <c r="F37" s="58">
        <f aca="true" t="shared" si="3" ref="F37:L37">F14</f>
        <v>0</v>
      </c>
      <c r="G37" s="58">
        <f t="shared" si="3"/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58">
        <f t="shared" si="3"/>
        <v>0</v>
      </c>
      <c r="L37" s="58">
        <f t="shared" si="3"/>
        <v>0</v>
      </c>
      <c r="M37" s="95"/>
      <c r="N37" s="9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14" ht="19.5" customHeight="1" thickTop="1">
      <c r="A38" s="226" t="s">
        <v>112</v>
      </c>
      <c r="B38" s="227"/>
      <c r="C38" s="56">
        <v>6501</v>
      </c>
      <c r="D38" s="100"/>
      <c r="E38" s="101"/>
      <c r="F38" s="107">
        <f>N28</f>
        <v>0</v>
      </c>
      <c r="G38" s="107">
        <f>N29</f>
        <v>0</v>
      </c>
      <c r="H38" s="107">
        <f>N30</f>
        <v>0</v>
      </c>
      <c r="I38" s="107">
        <f>N31</f>
        <v>0</v>
      </c>
      <c r="J38" s="107">
        <f>N32</f>
        <v>0</v>
      </c>
      <c r="K38" s="107">
        <f>N33</f>
        <v>0</v>
      </c>
      <c r="L38" s="107">
        <f>N34</f>
        <v>0</v>
      </c>
      <c r="M38" s="105"/>
      <c r="N38" s="107">
        <f>SUM(F38:L38)</f>
        <v>0</v>
      </c>
    </row>
    <row r="39" spans="1:14" ht="19.5" customHeight="1">
      <c r="A39" s="184" t="s">
        <v>9</v>
      </c>
      <c r="B39" s="185"/>
      <c r="C39" s="35" t="s">
        <v>111</v>
      </c>
      <c r="D39" s="100"/>
      <c r="E39" s="101"/>
      <c r="F39" s="134"/>
      <c r="G39" s="134"/>
      <c r="H39" s="134"/>
      <c r="I39" s="134"/>
      <c r="J39" s="134"/>
      <c r="K39" s="134"/>
      <c r="L39" s="134"/>
      <c r="M39" s="105"/>
      <c r="N39" s="108">
        <f>SUM(F39:L39)</f>
        <v>0</v>
      </c>
    </row>
    <row r="40" spans="1:14" ht="19.5" customHeight="1" thickBot="1">
      <c r="A40" s="22" t="s">
        <v>9</v>
      </c>
      <c r="B40" s="23"/>
      <c r="C40" s="160"/>
      <c r="D40" s="102"/>
      <c r="E40" s="103"/>
      <c r="F40" s="135"/>
      <c r="G40" s="135"/>
      <c r="H40" s="135"/>
      <c r="I40" s="135"/>
      <c r="J40" s="135"/>
      <c r="K40" s="135"/>
      <c r="L40" s="135"/>
      <c r="M40" s="106"/>
      <c r="N40" s="108">
        <f>SUM(F40:L40)</f>
        <v>0</v>
      </c>
    </row>
    <row r="41" spans="1:14" ht="19.5" customHeight="1" thickBot="1" thickTop="1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9" t="s">
        <v>33</v>
      </c>
      <c r="L41" s="250"/>
      <c r="M41" s="251"/>
      <c r="N41" s="125">
        <f>SUM(N38:N40)</f>
        <v>0</v>
      </c>
    </row>
    <row r="42" spans="1:14" ht="16.5" thickBot="1" thickTop="1">
      <c r="A42" s="215" t="s">
        <v>30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</row>
    <row r="43" spans="1:14" ht="16.5" thickBot="1" thickTop="1">
      <c r="A43" s="42" t="s">
        <v>0</v>
      </c>
      <c r="B43" s="241" t="s">
        <v>66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42" t="s">
        <v>15</v>
      </c>
    </row>
    <row r="44" spans="1:14" ht="15" thickTop="1">
      <c r="A44" s="46">
        <f aca="true" t="shared" si="4" ref="A44:A50">A28</f>
        <v>0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144"/>
    </row>
    <row r="45" spans="1:14" ht="14.25">
      <c r="A45" s="45">
        <f t="shared" si="4"/>
        <v>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55"/>
      <c r="N45" s="134"/>
    </row>
    <row r="46" spans="1:14" ht="14.25">
      <c r="A46" s="45">
        <f t="shared" si="4"/>
        <v>0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55"/>
      <c r="N46" s="144"/>
    </row>
    <row r="47" spans="1:14" ht="14.25">
      <c r="A47" s="45">
        <f t="shared" si="4"/>
        <v>0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55"/>
      <c r="N47" s="134"/>
    </row>
    <row r="48" spans="1:14" ht="14.25">
      <c r="A48" s="45">
        <f t="shared" si="4"/>
        <v>0</v>
      </c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55"/>
      <c r="N48" s="134"/>
    </row>
    <row r="49" spans="1:14" ht="14.25">
      <c r="A49" s="45">
        <f t="shared" si="4"/>
        <v>0</v>
      </c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55"/>
      <c r="N49" s="134"/>
    </row>
    <row r="50" spans="1:14" ht="15" thickBot="1">
      <c r="A50" s="47">
        <f t="shared" si="4"/>
        <v>0</v>
      </c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56"/>
      <c r="N50" s="134"/>
    </row>
    <row r="51" spans="1:14" ht="16.5" thickBot="1" thickTop="1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15" t="s">
        <v>35</v>
      </c>
      <c r="L51" s="215"/>
      <c r="M51" s="216"/>
      <c r="N51" s="121">
        <f>SUM(N44:N50)</f>
        <v>0</v>
      </c>
    </row>
    <row r="52" spans="1:14" ht="15.75" thickTop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110"/>
    </row>
    <row r="53" spans="10:14" ht="18">
      <c r="J53" s="13" t="s">
        <v>16</v>
      </c>
      <c r="K53" s="14"/>
      <c r="L53" s="14"/>
      <c r="M53" s="15"/>
      <c r="N53" s="118">
        <f>N24+N41+N51</f>
        <v>0</v>
      </c>
    </row>
    <row r="54" spans="1:14" ht="18">
      <c r="A54" s="267" t="s">
        <v>60</v>
      </c>
      <c r="B54" s="268"/>
      <c r="C54" s="268"/>
      <c r="D54" s="268"/>
      <c r="E54" s="268"/>
      <c r="F54" s="268"/>
      <c r="G54" s="269"/>
      <c r="J54" s="296"/>
      <c r="K54" s="297"/>
      <c r="L54" s="297"/>
      <c r="M54" s="297"/>
      <c r="N54" s="17"/>
    </row>
    <row r="55" spans="1:14" ht="18">
      <c r="A55" s="270" t="s">
        <v>59</v>
      </c>
      <c r="B55" s="271"/>
      <c r="C55" s="271"/>
      <c r="D55" s="271"/>
      <c r="E55" s="271"/>
      <c r="F55" s="271"/>
      <c r="G55" s="272"/>
      <c r="J55" s="12"/>
      <c r="K55" s="12"/>
      <c r="L55" s="12"/>
      <c r="M55" s="12"/>
      <c r="N55" s="17"/>
    </row>
    <row r="56" spans="10:14" ht="18">
      <c r="J56" s="12"/>
      <c r="K56" s="12"/>
      <c r="L56" s="12"/>
      <c r="M56" s="12"/>
      <c r="N56" s="17"/>
    </row>
    <row r="57" spans="9:14" ht="18">
      <c r="I57" s="3"/>
      <c r="J57" s="12"/>
      <c r="K57" s="12"/>
      <c r="L57" s="12"/>
      <c r="M57" s="12"/>
      <c r="N57" s="17"/>
    </row>
    <row r="58" spans="1:14" ht="15.75" thickBot="1">
      <c r="A58" s="247" t="s">
        <v>36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</row>
    <row r="59" spans="1:15" ht="18.75" thickTop="1">
      <c r="A59" s="273" t="s">
        <v>47</v>
      </c>
      <c r="B59" s="274"/>
      <c r="C59" s="63" t="s">
        <v>37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91"/>
      <c r="O59" s="62"/>
    </row>
    <row r="60" spans="1:15" ht="18">
      <c r="A60" s="275"/>
      <c r="B60" s="276"/>
      <c r="C60" s="65" t="s">
        <v>38</v>
      </c>
      <c r="D60" s="66"/>
      <c r="E60" s="235" t="s">
        <v>46</v>
      </c>
      <c r="F60" s="236"/>
      <c r="G60" s="65" t="s">
        <v>39</v>
      </c>
      <c r="H60" s="66"/>
      <c r="I60" s="65" t="s">
        <v>40</v>
      </c>
      <c r="J60" s="66"/>
      <c r="K60" s="66"/>
      <c r="L60" s="65" t="s">
        <v>41</v>
      </c>
      <c r="M60" s="66"/>
      <c r="N60" s="92"/>
      <c r="O60" s="62"/>
    </row>
    <row r="61" spans="1:14" ht="18.75" thickBot="1">
      <c r="A61" s="277"/>
      <c r="B61" s="278"/>
      <c r="C61" s="67" t="s">
        <v>13</v>
      </c>
      <c r="D61" s="68"/>
      <c r="E61" s="237"/>
      <c r="F61" s="237"/>
      <c r="G61" s="67" t="s">
        <v>12</v>
      </c>
      <c r="H61" s="68"/>
      <c r="I61" s="67" t="s">
        <v>42</v>
      </c>
      <c r="J61" s="68"/>
      <c r="K61" s="67" t="s">
        <v>42</v>
      </c>
      <c r="L61" s="68"/>
      <c r="M61" s="67" t="s">
        <v>43</v>
      </c>
      <c r="N61" s="93" t="s">
        <v>15</v>
      </c>
    </row>
    <row r="62" spans="1:15" ht="13.5" thickTop="1">
      <c r="A62" s="88"/>
      <c r="B62" s="8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94"/>
      <c r="O62" s="3"/>
    </row>
    <row r="63" spans="1:15" ht="12.75">
      <c r="A63" s="194" t="s">
        <v>44</v>
      </c>
      <c r="B63" s="195"/>
      <c r="C63" s="173" t="s">
        <v>45</v>
      </c>
      <c r="D63" s="173"/>
      <c r="E63" s="238" t="s">
        <v>44</v>
      </c>
      <c r="F63" s="238"/>
      <c r="G63" s="173" t="s">
        <v>44</v>
      </c>
      <c r="H63" s="173"/>
      <c r="I63" s="149" t="s">
        <v>48</v>
      </c>
      <c r="J63" s="147"/>
      <c r="K63" s="147" t="s">
        <v>49</v>
      </c>
      <c r="L63" s="147"/>
      <c r="M63" s="147" t="s">
        <v>50</v>
      </c>
      <c r="N63" s="150"/>
      <c r="O63" s="3"/>
    </row>
    <row r="64" spans="1:15" ht="12.75">
      <c r="A64" s="194" t="s">
        <v>44</v>
      </c>
      <c r="B64" s="195"/>
      <c r="C64" s="173" t="s">
        <v>45</v>
      </c>
      <c r="D64" s="173"/>
      <c r="E64" s="196" t="s">
        <v>44</v>
      </c>
      <c r="F64" s="196"/>
      <c r="G64" s="173" t="s">
        <v>44</v>
      </c>
      <c r="H64" s="173"/>
      <c r="I64" s="149" t="s">
        <v>48</v>
      </c>
      <c r="J64" s="147"/>
      <c r="K64" s="147" t="s">
        <v>49</v>
      </c>
      <c r="L64" s="147"/>
      <c r="M64" s="147" t="s">
        <v>50</v>
      </c>
      <c r="N64" s="150"/>
      <c r="O64" s="3"/>
    </row>
    <row r="65" spans="1:15" ht="12.75">
      <c r="A65" s="194" t="s">
        <v>44</v>
      </c>
      <c r="B65" s="195"/>
      <c r="C65" s="173" t="s">
        <v>45</v>
      </c>
      <c r="D65" s="173"/>
      <c r="E65" s="238" t="s">
        <v>44</v>
      </c>
      <c r="F65" s="238"/>
      <c r="G65" s="173" t="s">
        <v>44</v>
      </c>
      <c r="H65" s="173"/>
      <c r="I65" s="149" t="s">
        <v>48</v>
      </c>
      <c r="J65" s="147"/>
      <c r="K65" s="147" t="s">
        <v>49</v>
      </c>
      <c r="L65" s="147"/>
      <c r="M65" s="147" t="s">
        <v>50</v>
      </c>
      <c r="N65" s="150"/>
      <c r="O65" s="3"/>
    </row>
    <row r="66" spans="1:15" ht="12.75">
      <c r="A66" s="194" t="s">
        <v>44</v>
      </c>
      <c r="B66" s="195"/>
      <c r="C66" s="173" t="s">
        <v>45</v>
      </c>
      <c r="D66" s="173"/>
      <c r="E66" s="238" t="s">
        <v>44</v>
      </c>
      <c r="F66" s="238"/>
      <c r="G66" s="173" t="s">
        <v>44</v>
      </c>
      <c r="H66" s="173"/>
      <c r="I66" s="149" t="s">
        <v>48</v>
      </c>
      <c r="J66" s="147"/>
      <c r="K66" s="147" t="s">
        <v>49</v>
      </c>
      <c r="L66" s="147"/>
      <c r="M66" s="147" t="s">
        <v>50</v>
      </c>
      <c r="N66" s="150"/>
      <c r="O66" s="3"/>
    </row>
    <row r="67" spans="1:15" ht="12.75">
      <c r="A67" s="194" t="s">
        <v>44</v>
      </c>
      <c r="B67" s="195"/>
      <c r="C67" s="173" t="s">
        <v>45</v>
      </c>
      <c r="D67" s="173"/>
      <c r="E67" s="238" t="s">
        <v>44</v>
      </c>
      <c r="F67" s="238"/>
      <c r="G67" s="173" t="s">
        <v>44</v>
      </c>
      <c r="H67" s="173"/>
      <c r="I67" s="149" t="s">
        <v>48</v>
      </c>
      <c r="J67" s="147"/>
      <c r="K67" s="147" t="s">
        <v>49</v>
      </c>
      <c r="L67" s="147"/>
      <c r="M67" s="147" t="s">
        <v>50</v>
      </c>
      <c r="N67" s="150"/>
      <c r="O67" s="3"/>
    </row>
    <row r="68" spans="1:15" ht="12.75">
      <c r="A68" s="194" t="s">
        <v>44</v>
      </c>
      <c r="B68" s="195"/>
      <c r="C68" s="173" t="s">
        <v>45</v>
      </c>
      <c r="D68" s="173"/>
      <c r="E68" s="238" t="s">
        <v>44</v>
      </c>
      <c r="F68" s="238"/>
      <c r="G68" s="173" t="s">
        <v>44</v>
      </c>
      <c r="H68" s="173"/>
      <c r="I68" s="149" t="s">
        <v>48</v>
      </c>
      <c r="J68" s="147"/>
      <c r="K68" s="147" t="s">
        <v>49</v>
      </c>
      <c r="L68" s="147"/>
      <c r="M68" s="147" t="s">
        <v>50</v>
      </c>
      <c r="N68" s="150"/>
      <c r="O68" s="3"/>
    </row>
    <row r="69" spans="1:15" ht="12.75">
      <c r="A69" s="194"/>
      <c r="B69" s="195"/>
      <c r="C69" s="149"/>
      <c r="D69" s="149"/>
      <c r="E69" s="238"/>
      <c r="F69" s="238"/>
      <c r="G69" s="149"/>
      <c r="H69" s="149"/>
      <c r="I69" s="149"/>
      <c r="J69" s="147"/>
      <c r="K69" s="147"/>
      <c r="L69" s="151"/>
      <c r="M69" s="147"/>
      <c r="N69" s="152"/>
      <c r="O69" s="3"/>
    </row>
    <row r="70" spans="1:15" ht="13.5" thickBot="1">
      <c r="A70" s="153"/>
      <c r="B70" s="154"/>
      <c r="C70" s="154"/>
      <c r="D70" s="154"/>
      <c r="E70" s="155"/>
      <c r="F70" s="155"/>
      <c r="G70" s="154"/>
      <c r="H70" s="154"/>
      <c r="I70" s="154"/>
      <c r="J70" s="154"/>
      <c r="K70" s="154"/>
      <c r="L70" s="154"/>
      <c r="M70" s="154" t="s">
        <v>57</v>
      </c>
      <c r="N70" s="156">
        <f>SUM(N63:N68)</f>
        <v>0</v>
      </c>
      <c r="O70" s="3"/>
    </row>
    <row r="71" spans="1:14" ht="13.5" thickTop="1">
      <c r="A71" s="157"/>
      <c r="B71" s="157"/>
      <c r="C71" s="157"/>
      <c r="D71" s="157"/>
      <c r="E71" s="157"/>
      <c r="F71" s="157"/>
      <c r="G71" s="158"/>
      <c r="H71" s="158"/>
      <c r="I71" s="158"/>
      <c r="J71" s="158"/>
      <c r="K71" s="158"/>
      <c r="L71" s="158"/>
      <c r="M71" s="158"/>
      <c r="N71" s="158"/>
    </row>
    <row r="73" spans="1:1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thickTop="1">
      <c r="A74" s="5"/>
      <c r="B74" s="10"/>
      <c r="C74" s="10"/>
      <c r="D74" s="3"/>
      <c r="E74" s="3"/>
      <c r="F74" s="3"/>
      <c r="G74" s="3"/>
      <c r="H74" s="3"/>
      <c r="I74" s="3"/>
      <c r="J74" s="12"/>
      <c r="K74" s="12"/>
      <c r="L74" s="12"/>
      <c r="M74" s="12"/>
      <c r="N74" s="16"/>
    </row>
    <row r="75" spans="1:14" ht="18.75" thickBot="1">
      <c r="A75" s="207">
        <f>B7</f>
        <v>0</v>
      </c>
      <c r="B75" s="208"/>
      <c r="C75" s="208"/>
      <c r="D75" s="60"/>
      <c r="E75" s="60"/>
      <c r="F75" s="60"/>
      <c r="G75" s="3"/>
      <c r="H75" s="60"/>
      <c r="I75" s="199"/>
      <c r="J75" s="199"/>
      <c r="K75" s="199"/>
      <c r="L75" s="199"/>
      <c r="M75" s="12"/>
      <c r="N75" s="16"/>
    </row>
    <row r="76" spans="1:14" ht="18">
      <c r="A76" s="263" t="s">
        <v>65</v>
      </c>
      <c r="B76" s="264"/>
      <c r="C76" s="264"/>
      <c r="D76" s="60"/>
      <c r="E76" s="60"/>
      <c r="F76" s="60"/>
      <c r="G76" s="3"/>
      <c r="H76" s="49"/>
      <c r="I76" s="201" t="s">
        <v>28</v>
      </c>
      <c r="J76" s="198"/>
      <c r="K76" s="198"/>
      <c r="L76" s="198"/>
      <c r="M76" s="12"/>
      <c r="N76" s="16"/>
    </row>
    <row r="77" spans="1:14" ht="12.75">
      <c r="A77" s="74"/>
      <c r="B77" s="60"/>
      <c r="C77" s="60"/>
      <c r="D77" s="60"/>
      <c r="E77" s="60"/>
      <c r="F77" s="60"/>
      <c r="G77" s="3"/>
      <c r="I77" s="158"/>
      <c r="J77" s="157"/>
      <c r="K77" s="157"/>
      <c r="L77" s="157"/>
      <c r="M77" s="3"/>
      <c r="N77" s="8"/>
    </row>
    <row r="78" spans="1:14" ht="13.5" thickBot="1">
      <c r="A78" s="203"/>
      <c r="B78" s="199"/>
      <c r="C78" s="199"/>
      <c r="D78" s="60"/>
      <c r="E78" s="60"/>
      <c r="F78" s="202"/>
      <c r="G78" s="199"/>
      <c r="H78" s="60"/>
      <c r="I78" s="199"/>
      <c r="J78" s="199"/>
      <c r="K78" s="199"/>
      <c r="L78" s="199"/>
      <c r="M78" s="60"/>
      <c r="N78" s="71"/>
    </row>
    <row r="79" spans="1:14" ht="12.75">
      <c r="A79" s="204" t="s">
        <v>67</v>
      </c>
      <c r="B79" s="205"/>
      <c r="C79" s="205"/>
      <c r="D79" s="75"/>
      <c r="F79" s="197" t="s">
        <v>0</v>
      </c>
      <c r="G79" s="198"/>
      <c r="I79" s="197" t="s">
        <v>29</v>
      </c>
      <c r="J79" s="198"/>
      <c r="K79" s="198"/>
      <c r="L79" s="198"/>
      <c r="M79" s="73"/>
      <c r="N79" s="72" t="s">
        <v>0</v>
      </c>
    </row>
    <row r="80" spans="1:14" ht="13.5" thickBo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/>
    </row>
    <row r="81" ht="13.5" thickTop="1"/>
  </sheetData>
  <sheetProtection password="DEED" sheet="1" objects="1" scenarios="1"/>
  <protectedRanges>
    <protectedRange sqref="C16:C20 C38:C40" name="Range1"/>
  </protectedRanges>
  <mergeCells count="92">
    <mergeCell ref="K51:M51"/>
    <mergeCell ref="B33:F33"/>
    <mergeCell ref="B34:F34"/>
    <mergeCell ref="B27:F27"/>
    <mergeCell ref="B28:F28"/>
    <mergeCell ref="B29:F29"/>
    <mergeCell ref="B30:F30"/>
    <mergeCell ref="B43:M43"/>
    <mergeCell ref="B44:M44"/>
    <mergeCell ref="A26:H26"/>
    <mergeCell ref="A75:C75"/>
    <mergeCell ref="A76:C76"/>
    <mergeCell ref="G67:H67"/>
    <mergeCell ref="G68:H68"/>
    <mergeCell ref="A54:G54"/>
    <mergeCell ref="A55:G55"/>
    <mergeCell ref="C65:D65"/>
    <mergeCell ref="C66:D66"/>
    <mergeCell ref="A63:B63"/>
    <mergeCell ref="E63:F63"/>
    <mergeCell ref="A64:B64"/>
    <mergeCell ref="E64:F64"/>
    <mergeCell ref="C63:D63"/>
    <mergeCell ref="C64:D64"/>
    <mergeCell ref="A67:B67"/>
    <mergeCell ref="A39:B39"/>
    <mergeCell ref="A38:B38"/>
    <mergeCell ref="A35:J35"/>
    <mergeCell ref="B31:F31"/>
    <mergeCell ref="A41:J41"/>
    <mergeCell ref="B32:F32"/>
    <mergeCell ref="N13:N14"/>
    <mergeCell ref="D13:E13"/>
    <mergeCell ref="A24:J24"/>
    <mergeCell ref="A23:B23"/>
    <mergeCell ref="A16:B16"/>
    <mergeCell ref="A17:B17"/>
    <mergeCell ref="A18:B18"/>
    <mergeCell ref="A13:B14"/>
    <mergeCell ref="K24:M24"/>
    <mergeCell ref="A22:B22"/>
    <mergeCell ref="A19:B19"/>
    <mergeCell ref="A20:B20"/>
    <mergeCell ref="A21:B21"/>
    <mergeCell ref="A25:C25"/>
    <mergeCell ref="K41:M41"/>
    <mergeCell ref="K35:M35"/>
    <mergeCell ref="A58:N58"/>
    <mergeCell ref="A59:B61"/>
    <mergeCell ref="B49:M49"/>
    <mergeCell ref="B50:M50"/>
    <mergeCell ref="B45:M45"/>
    <mergeCell ref="B46:M46"/>
    <mergeCell ref="B47:M47"/>
    <mergeCell ref="B48:M48"/>
    <mergeCell ref="A51:J51"/>
    <mergeCell ref="J54:M54"/>
    <mergeCell ref="E60:F61"/>
    <mergeCell ref="J26:L26"/>
    <mergeCell ref="A42:N42"/>
    <mergeCell ref="I79:L79"/>
    <mergeCell ref="I78:L78"/>
    <mergeCell ref="I75:L75"/>
    <mergeCell ref="I76:L76"/>
    <mergeCell ref="F79:G79"/>
    <mergeCell ref="F78:G78"/>
    <mergeCell ref="A79:C79"/>
    <mergeCell ref="G63:H63"/>
    <mergeCell ref="G64:H64"/>
    <mergeCell ref="G65:H65"/>
    <mergeCell ref="G66:H66"/>
    <mergeCell ref="A68:B68"/>
    <mergeCell ref="E68:F68"/>
    <mergeCell ref="C67:D67"/>
    <mergeCell ref="C68:D68"/>
    <mergeCell ref="A69:B69"/>
    <mergeCell ref="E69:F69"/>
    <mergeCell ref="E67:F67"/>
    <mergeCell ref="A65:B65"/>
    <mergeCell ref="E65:F65"/>
    <mergeCell ref="A66:B66"/>
    <mergeCell ref="E66:F66"/>
    <mergeCell ref="A78:C78"/>
    <mergeCell ref="A2:K2"/>
    <mergeCell ref="A3:K3"/>
    <mergeCell ref="I9:K9"/>
    <mergeCell ref="C11:N11"/>
    <mergeCell ref="M9:N9"/>
    <mergeCell ref="B9:F9"/>
    <mergeCell ref="L1:N3"/>
    <mergeCell ref="B7:F7"/>
    <mergeCell ref="H7:K7"/>
  </mergeCells>
  <printOptions horizontalCentered="1"/>
  <pageMargins left="0.25" right="0" top="0.25" bottom="0.25" header="0.5" footer="0.5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Relief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TEV - Travel Expense Voucher 2011</dc:title>
  <dc:subject/>
  <dc:creator>Lyn Nafarrete</dc:creator>
  <cp:keywords>TEV, form, forms, Travel Reimbursement, TEV 2011, Reimbursement</cp:keywords>
  <dc:description/>
  <cp:lastModifiedBy>aawoke</cp:lastModifiedBy>
  <cp:lastPrinted>2000-09-12T13:10:30Z</cp:lastPrinted>
  <dcterms:created xsi:type="dcterms:W3CDTF">1999-10-08T08:47:07Z</dcterms:created>
  <dcterms:modified xsi:type="dcterms:W3CDTF">2011-06-27T15:25:23Z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0x010100C8CC27AD5EEBFB4382575E4D1F5E069C0094948903EFFEF44F87E5690A9ADDB68F</vt:lpwstr>
  </property>
  <property fmtid="{D5CDD505-2E9C-101B-9397-08002B2CF9AE}" pid="3" name="Language">
    <vt:lpwstr>English</vt:lpwstr>
  </property>
  <property fmtid="{D5CDD505-2E9C-101B-9397-08002B2CF9AE}" pid="4" name="Month">
    <vt:lpwstr/>
  </property>
  <property fmtid="{D5CDD505-2E9C-101B-9397-08002B2CF9AE}" pid="5" name="Include in Site Index">
    <vt:lpwstr>1</vt:lpwstr>
  </property>
  <property fmtid="{D5CDD505-2E9C-101B-9397-08002B2CF9AE}" pid="6" name="Description Text">
    <vt:lpwstr>TEV 2011 form used for travel expenses occurring on or after July 1, 2011.  It reflects the mileage rate of 55.5 cents per mile.</vt:lpwstr>
  </property>
  <property fmtid="{D5CDD505-2E9C-101B-9397-08002B2CF9AE}" pid="7" name="Geography">
    <vt:lpwstr>Global</vt:lpwstr>
  </property>
  <property fmtid="{D5CDD505-2E9C-101B-9397-08002B2CF9AE}" pid="8" name="Topic">
    <vt:lpwstr>Travel</vt:lpwstr>
  </property>
  <property fmtid="{D5CDD505-2E9C-101B-9397-08002B2CF9AE}" pid="9" name="CRS Region">
    <vt:lpwstr>2</vt:lpwstr>
  </property>
  <property fmtid="{D5CDD505-2E9C-101B-9397-08002B2CF9AE}" pid="10" name="Reference Number">
    <vt:lpwstr>TEV-2011 July</vt:lpwstr>
  </property>
  <property fmtid="{D5CDD505-2E9C-101B-9397-08002B2CF9AE}" pid="11" name="Naming Convention">
    <vt:lpwstr/>
  </property>
  <property fmtid="{D5CDD505-2E9C-101B-9397-08002B2CF9AE}" pid="12" name="ContentType">
    <vt:lpwstr>Forms</vt:lpwstr>
  </property>
  <property fmtid="{D5CDD505-2E9C-101B-9397-08002B2CF9AE}" pid="13" name="Form Category">
    <vt:lpwstr>Finance</vt:lpwstr>
  </property>
</Properties>
</file>